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geszk-dc1.kre.hu\home$\kucsak.erzsebet\Dokumentumok\Mintatantervek\Mintatantervek_2024_2025\HONLAPRA_2024_25\"/>
    </mc:Choice>
  </mc:AlternateContent>
  <xr:revisionPtr revIDLastSave="0" documentId="13_ncr:1_{DD0CAD48-92C5-4FD1-BBDC-A381E2A1C575}" xr6:coauthVersionLast="47" xr6:coauthVersionMax="47" xr10:uidLastSave="{00000000-0000-0000-0000-000000000000}"/>
  <bookViews>
    <workbookView xWindow="-120" yWindow="-120" windowWidth="29040" windowHeight="15720" activeTab="1" xr2:uid="{C09E46DF-1BF4-454B-A719-569E2CE8A574}"/>
  </bookViews>
  <sheets>
    <sheet name="GAME_BA_nappali 2024_2025" sheetId="1" r:id="rId1"/>
    <sheet name="GAME_BA_levelező 2024_2025" sheetId="2" r:id="rId2"/>
  </sheets>
  <definedNames>
    <definedName name="_xlnm._FilterDatabase" localSheetId="1" hidden="1">'GAME_BA_levelező 2024_2025'!$A$8:$N$116</definedName>
    <definedName name="_xlnm._FilterDatabase" localSheetId="0" hidden="1">'GAME_BA_nappali 2024_2025'!$A$8:$N$117</definedName>
    <definedName name="_xlnm.Print_Titles" localSheetId="1">'GAME_BA_levelező 2024_2025'!$1:$9</definedName>
    <definedName name="_xlnm.Print_Titles" localSheetId="0">'GAME_BA_nappali 2024_2025'!$1:$9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5" i="2" l="1"/>
  <c r="M115" i="2"/>
  <c r="L115" i="2"/>
  <c r="K114" i="2"/>
  <c r="K110" i="2"/>
  <c r="N77" i="2"/>
  <c r="M77" i="2"/>
  <c r="L77" i="2"/>
  <c r="K77" i="2"/>
  <c r="N51" i="2"/>
  <c r="M51" i="2"/>
  <c r="L51" i="2"/>
  <c r="K51" i="2"/>
  <c r="J51" i="2"/>
  <c r="I51" i="2"/>
  <c r="N42" i="2"/>
  <c r="M42" i="2"/>
  <c r="K42" i="2"/>
  <c r="J42" i="2"/>
  <c r="I42" i="2"/>
  <c r="N30" i="2"/>
  <c r="M30" i="2"/>
  <c r="L30" i="2"/>
  <c r="K30" i="2"/>
  <c r="J30" i="2"/>
  <c r="I30" i="2"/>
  <c r="N23" i="2"/>
  <c r="M23" i="2"/>
  <c r="L23" i="2"/>
  <c r="K23" i="2"/>
  <c r="K115" i="2" s="1"/>
  <c r="J23" i="2"/>
  <c r="I23" i="2"/>
  <c r="N116" i="1"/>
  <c r="L116" i="1"/>
  <c r="K115" i="1"/>
  <c r="K111" i="1"/>
  <c r="N78" i="1"/>
  <c r="M78" i="1"/>
  <c r="L78" i="1"/>
  <c r="K78" i="1"/>
  <c r="N52" i="1"/>
  <c r="M52" i="1"/>
  <c r="L52" i="1"/>
  <c r="K52" i="1"/>
  <c r="J52" i="1"/>
  <c r="I52" i="1"/>
  <c r="N43" i="1"/>
  <c r="M43" i="1"/>
  <c r="K43" i="1"/>
  <c r="J43" i="1"/>
  <c r="I43" i="1"/>
  <c r="N31" i="1"/>
  <c r="M31" i="1"/>
  <c r="L31" i="1"/>
  <c r="K31" i="1"/>
  <c r="J31" i="1"/>
  <c r="I31" i="1"/>
  <c r="N23" i="1"/>
  <c r="M23" i="1"/>
  <c r="M116" i="1" s="1"/>
  <c r="L23" i="1"/>
  <c r="K23" i="1"/>
  <c r="K116" i="1" s="1"/>
  <c r="J23" i="1"/>
  <c r="I23" i="1"/>
  <c r="L43" i="1" l="1"/>
  <c r="L42" i="2"/>
</calcChain>
</file>

<file path=xl/sharedStrings.xml><?xml version="1.0" encoding="utf-8"?>
<sst xmlns="http://schemas.openxmlformats.org/spreadsheetml/2006/main" count="1105" uniqueCount="346">
  <si>
    <t>Felelős Kar megnevezése</t>
  </si>
  <si>
    <t>KRE-GESZK</t>
  </si>
  <si>
    <t>Szak megnevezése</t>
  </si>
  <si>
    <t>Gazdálkodási és menedzsment alapképzési szak</t>
  </si>
  <si>
    <t xml:space="preserve"> </t>
  </si>
  <si>
    <t>Munkarend</t>
  </si>
  <si>
    <t>Nappali</t>
  </si>
  <si>
    <t>Képzési hely</t>
  </si>
  <si>
    <t>Budapest</t>
  </si>
  <si>
    <t>Hatály:</t>
  </si>
  <si>
    <t>2024. szeptember 1-jétől</t>
  </si>
  <si>
    <t>Szakfelelős</t>
  </si>
  <si>
    <t>Dr. habil. Kovács Róbert egyetemi docens</t>
  </si>
  <si>
    <t>intézet/tanszék</t>
  </si>
  <si>
    <t>tantárgy neve</t>
  </si>
  <si>
    <t>tantárgy kódja</t>
  </si>
  <si>
    <t>tantárgy típusa</t>
  </si>
  <si>
    <t>előfeltétel tantárgy kódja</t>
  </si>
  <si>
    <t>tárgyfelelős</t>
  </si>
  <si>
    <t>ajánlott félév</t>
  </si>
  <si>
    <t>számonkérés formája</t>
  </si>
  <si>
    <t>óraszám</t>
  </si>
  <si>
    <t>Kredit</t>
  </si>
  <si>
    <t>közgazdaságtani, módszertani és üzleti ismeretek</t>
  </si>
  <si>
    <t>társadalomtudományi ismeretek</t>
  </si>
  <si>
    <t>szakmai ismeretek</t>
  </si>
  <si>
    <t>E</t>
  </si>
  <si>
    <t>GY</t>
  </si>
  <si>
    <t>E/GY</t>
  </si>
  <si>
    <t>1. félév</t>
  </si>
  <si>
    <t>Gazdaságelméleti és Módszertani Tanszék</t>
  </si>
  <si>
    <t>Gazdasági matematika</t>
  </si>
  <si>
    <t>5GAMEN220101</t>
  </si>
  <si>
    <t>kötelező</t>
  </si>
  <si>
    <t>Dr. Kádasné Dr. Nagy Éva</t>
  </si>
  <si>
    <t>gyakorlati jegy</t>
  </si>
  <si>
    <t>Vállalkozásfejlesztés, Kereskedelmi, Marketing és Kommunikációs Tanszék</t>
  </si>
  <si>
    <t>Gazdasági informatika</t>
  </si>
  <si>
    <t>5GAMEN220102</t>
  </si>
  <si>
    <t>Dr. Vig Zoltán</t>
  </si>
  <si>
    <t>Közgazdaságtan I. (Mikroökonómia)</t>
  </si>
  <si>
    <t>5GAMEN220103</t>
  </si>
  <si>
    <t xml:space="preserve">Prof. Dr. Kecskés András </t>
  </si>
  <si>
    <t>Üzleti kommunikáció</t>
  </si>
  <si>
    <t>5GAMEN220104</t>
  </si>
  <si>
    <t>Dr. Andó Éva</t>
  </si>
  <si>
    <t>Jogtörténeti, Jogelméleti és Egyházjogi Tanszék</t>
  </si>
  <si>
    <t>Egyházismeret</t>
  </si>
  <si>
    <t>5GAMEN220105</t>
  </si>
  <si>
    <t>Dr. Csűrös András Jakab</t>
  </si>
  <si>
    <t>kollokvium</t>
  </si>
  <si>
    <t>Kötelezően választható társadalmi ismeretek                 
Kettő (2) tantárgy (6 kredit) felvétele kötelező</t>
  </si>
  <si>
    <t>Gazdaságszociológia</t>
  </si>
  <si>
    <t>5GAMEN220106</t>
  </si>
  <si>
    <t>kötelezően választható</t>
  </si>
  <si>
    <t>Dr. habil. Kovács Róbert</t>
  </si>
  <si>
    <t>Szociális Munka és Diakónia Intézet</t>
  </si>
  <si>
    <t>Pszichológia</t>
  </si>
  <si>
    <t>5GAMEN220101KV</t>
  </si>
  <si>
    <t>Dr. Ipolyi Dóra</t>
  </si>
  <si>
    <t>Filozófia</t>
  </si>
  <si>
    <t>5GAMEN220102KV</t>
  </si>
  <si>
    <t>Dr. Becskeházi Attila Csaba</t>
  </si>
  <si>
    <t>Társadalomtudományok és Nemzetközi Tanulmányok Intézete</t>
  </si>
  <si>
    <t>Politológia</t>
  </si>
  <si>
    <t>5GAMEN220103KV</t>
  </si>
  <si>
    <t>Dr. Ferencz Zoltán József</t>
  </si>
  <si>
    <t>Európai uniós ismeretek</t>
  </si>
  <si>
    <t>5GAMEN240105KV</t>
  </si>
  <si>
    <t>Gazdaságtörténet</t>
  </si>
  <si>
    <t>5GAMEN220104KV</t>
  </si>
  <si>
    <t>1. félév összesen</t>
  </si>
  <si>
    <t>2. félév</t>
  </si>
  <si>
    <t>Statisztika alapjai</t>
  </si>
  <si>
    <t>5GAMEN220201</t>
  </si>
  <si>
    <t>Közgazdaságtan II. (Makroökonómia)</t>
  </si>
  <si>
    <t>5GAMEN220202</t>
  </si>
  <si>
    <t>Prof. Dr. Kecskés András</t>
  </si>
  <si>
    <t>Vállalati gazdaságtan</t>
  </si>
  <si>
    <t>5GAMEN220203</t>
  </si>
  <si>
    <t>Dr. habil. Pónusz Mónika Ágnes</t>
  </si>
  <si>
    <t>Számvitel alapjai</t>
  </si>
  <si>
    <t>5GAMEN220204</t>
  </si>
  <si>
    <t>Dr. Tóth Róbert János</t>
  </si>
  <si>
    <t>Vezetés és szervezés</t>
  </si>
  <si>
    <t>5GAMEN220205</t>
  </si>
  <si>
    <t>Testnevelés</t>
  </si>
  <si>
    <t>5GAMEN220206</t>
  </si>
  <si>
    <t>kritériumtárgy</t>
  </si>
  <si>
    <t>Dr. Kőnig-Görögh Dóra</t>
  </si>
  <si>
    <t>aláírás</t>
  </si>
  <si>
    <t>2. félév összesen</t>
  </si>
  <si>
    <t>3. félév</t>
  </si>
  <si>
    <t>Gazdaságelméleti és Módszertani Tanszékt</t>
  </si>
  <si>
    <t>Gazdaság- és társadalomstatisztika</t>
  </si>
  <si>
    <t>5GAMEN220301</t>
  </si>
  <si>
    <t>Kereskedelmi jogi és Pénzügyi Jogi Tanszék</t>
  </si>
  <si>
    <t>Gazdasági jog</t>
  </si>
  <si>
    <t>5GAMEN220302</t>
  </si>
  <si>
    <t>Prof. Dr. Szuchy Róbert</t>
  </si>
  <si>
    <t>Pénzügytan</t>
  </si>
  <si>
    <t>5GAMEN220303</t>
  </si>
  <si>
    <t>Üzleti Tudományok, Vezetés és Szervezés Tanszék</t>
  </si>
  <si>
    <t>Emberi erőforrás menedzsment</t>
  </si>
  <si>
    <t>5GAMEN220304</t>
  </si>
  <si>
    <t>Pénzügyi számvitel (Számvitel II.)</t>
  </si>
  <si>
    <t>5GAMEN220305</t>
  </si>
  <si>
    <t>Kutatásmódszertan</t>
  </si>
  <si>
    <t>5GAMEN220504</t>
  </si>
  <si>
    <t>Kötelezően választható alapozó ismeretek        
Egy tantárgy (3 kredit) felvétele kötelező</t>
  </si>
  <si>
    <t>Nemzetközi gazdaságtan</t>
  </si>
  <si>
    <t>5GAMEN220301KV</t>
  </si>
  <si>
    <t>Dr. Pelles Márton</t>
  </si>
  <si>
    <t>Környezet-gazdaságtan</t>
  </si>
  <si>
    <t>5GAMEN220302KV</t>
  </si>
  <si>
    <t>Gazdaság- és regionális fejlesztési politika</t>
  </si>
  <si>
    <t>5GAMEN220303KV</t>
  </si>
  <si>
    <t>3. félév összesen</t>
  </si>
  <si>
    <t>4. félév</t>
  </si>
  <si>
    <t>Marketing</t>
  </si>
  <si>
    <t>5GAMEN220401</t>
  </si>
  <si>
    <t>Dr. Kővágó Györgyi</t>
  </si>
  <si>
    <t>Vállalati pénzügyek I.</t>
  </si>
  <si>
    <t>5GAMEN240402</t>
  </si>
  <si>
    <t>Dr. Tóth Gábor</t>
  </si>
  <si>
    <t>Vezetői számvitel (Számvitel III.)</t>
  </si>
  <si>
    <t>5GAMEN220403</t>
  </si>
  <si>
    <t>Szervezeti magatartás</t>
  </si>
  <si>
    <t>5GAMEN220404</t>
  </si>
  <si>
    <t>Logisztikai-ellátásilánc menedzsment</t>
  </si>
  <si>
    <t>5GAMEN220405</t>
  </si>
  <si>
    <t>Kötelezően választható szaknyelvi tantárgyak              
Egy tantárgy (3 kredit) felvétele kötelező</t>
  </si>
  <si>
    <t>Gazdasági szaknyelv I.</t>
  </si>
  <si>
    <t>5GAMEN220401KV</t>
  </si>
  <si>
    <t>Dr. Dancsi Katalin Margit</t>
  </si>
  <si>
    <t>4. félév összesen</t>
  </si>
  <si>
    <t>5. félév</t>
  </si>
  <si>
    <t>Tevékenységmenedzsment</t>
  </si>
  <si>
    <t>5GAMEN220306</t>
  </si>
  <si>
    <t>Kötelező</t>
  </si>
  <si>
    <t>Controlling alapismeretek</t>
  </si>
  <si>
    <t>5GAMEN240502</t>
  </si>
  <si>
    <t>Stratégia és üzleti tervezés</t>
  </si>
  <si>
    <t>5GAMEN220503</t>
  </si>
  <si>
    <t>Kötelezően választható szaknyelvi tantárgyak             
 Egy tantárgy (3 kredit) felvétele kötelező</t>
  </si>
  <si>
    <t>Gazdasági szaknyelv II.</t>
  </si>
  <si>
    <t>5GAMEN220501KV</t>
  </si>
  <si>
    <t>Egyházi fenntartású intézmények vezetése és gazdálkodása specializáció</t>
  </si>
  <si>
    <t>Civil társadalom</t>
  </si>
  <si>
    <t>5GAMENE220501</t>
  </si>
  <si>
    <t>Non-profit szervezetek gazdálkodása és ellenőrzése I.</t>
  </si>
  <si>
    <t>5GAMENE220502</t>
  </si>
  <si>
    <t>Prof. Dr. Mészáros József</t>
  </si>
  <si>
    <t>Közigazgatási Jogi Tanszék</t>
  </si>
  <si>
    <t>Non-profit szervezetek joga</t>
  </si>
  <si>
    <t>5GAMENE220503</t>
  </si>
  <si>
    <t>Prof. Dr. Rixer Ádám</t>
  </si>
  <si>
    <t xml:space="preserve">Egyházjog </t>
  </si>
  <si>
    <t>5GAMENE220504</t>
  </si>
  <si>
    <t>Dr. habil. Köbel Szilvia</t>
  </si>
  <si>
    <t>Adózási és jogi ismeretek specializáció</t>
  </si>
  <si>
    <t>Adózás rendje</t>
  </si>
  <si>
    <t>5GAMENA220501</t>
  </si>
  <si>
    <t>Dr. Ercsey Zsombor</t>
  </si>
  <si>
    <t>Közvetlen adók I.</t>
  </si>
  <si>
    <t>5GAMENA220502</t>
  </si>
  <si>
    <t>Munkajogi és Szociális Jogi Tanszék</t>
  </si>
  <si>
    <t>Munkajogi ismeretek</t>
  </si>
  <si>
    <t>5GAMENA220503</t>
  </si>
  <si>
    <t>Prof. Dr. Kun Attila Sándor</t>
  </si>
  <si>
    <t>Kereskedelmi jogi ismeretek</t>
  </si>
  <si>
    <t>5GAMENA220504</t>
  </si>
  <si>
    <t xml:space="preserve">Marketingkommunikáció specializáció </t>
  </si>
  <si>
    <t xml:space="preserve">Médiaismeret- és gazdaságtan </t>
  </si>
  <si>
    <t>5GAMENM240501</t>
  </si>
  <si>
    <t>Dr. Simay Attila Endre</t>
  </si>
  <si>
    <t xml:space="preserve">Public Relations </t>
  </si>
  <si>
    <t>5GAMENM240502</t>
  </si>
  <si>
    <t xml:space="preserve">Marketingkommunikáció </t>
  </si>
  <si>
    <t>5GAMENM240503</t>
  </si>
  <si>
    <t>Digitalizáció a gazdaságban specializáció</t>
  </si>
  <si>
    <t>Bevezetés a gazdálkodás digitalizációjába</t>
  </si>
  <si>
    <t>5GAMEND240501</t>
  </si>
  <si>
    <t>Technológia és információs társadalom</t>
  </si>
  <si>
    <t>5GAMEND240502</t>
  </si>
  <si>
    <t>Adatkezelés EXCEL / SPSS</t>
  </si>
  <si>
    <t>5GAMEND240503</t>
  </si>
  <si>
    <t>5GAMEN220201, 5GAMEN220102</t>
  </si>
  <si>
    <t>Vállalatirányítási rendszerek a gyakorlatban</t>
  </si>
  <si>
    <t>5GAMEND240504</t>
  </si>
  <si>
    <t>5. félév összesen</t>
  </si>
  <si>
    <t>6. félév</t>
  </si>
  <si>
    <t>Gazdasági szaknyelv III.</t>
  </si>
  <si>
    <t>5GAMEN220601KV</t>
  </si>
  <si>
    <t>Kötelezően választható szakmai tantárgyak                                   
Egy tantárgy (3 kredit) felvétele kötelező</t>
  </si>
  <si>
    <t>Döntéselmélet és módszertan</t>
  </si>
  <si>
    <t>5GAMEN220602KV</t>
  </si>
  <si>
    <t>Üzleti adatelemzés</t>
  </si>
  <si>
    <t>5GAMEN220603KV</t>
  </si>
  <si>
    <t>Projektmenedzsment</t>
  </si>
  <si>
    <t>5GAMEN220604KV</t>
  </si>
  <si>
    <t>Információgazdálkodás</t>
  </si>
  <si>
    <t>5GAMEN220605KV</t>
  </si>
  <si>
    <t>Minőségmenedzsment</t>
  </si>
  <si>
    <t>5GAMEN220606KV</t>
  </si>
  <si>
    <t>Munkaügyi kapcsolatok rendszere és kollektív munkajog</t>
  </si>
  <si>
    <t>5GAMEN220607KV</t>
  </si>
  <si>
    <t>Szabadon választható tantárgyak. Négy tantárgy (12 kredit) felvétele kötelező, amelyek akár a Gazdaság- és Vezetéstudományi Intézet által meghirdetett szabadon választható tantárgyak, akár az Egyetem másik Kara által kiajánlott szabadon választható tantárgyak közül teljesíthetők. A képzés során a hallgatónak a szabadon választható tantárgykeret terhére egy tantárgyat az Egyetem másik Karának szabadon választható tantárgyi kínálatából kell teljesíteni.</t>
  </si>
  <si>
    <t>GESZK SZVXXXXX</t>
  </si>
  <si>
    <t>szabadon választható</t>
  </si>
  <si>
    <t>5GAMENE220601</t>
  </si>
  <si>
    <t>Non-profit szervezetek gazdálkodása és ellenőrzése II.</t>
  </si>
  <si>
    <t>5GAMENE220602</t>
  </si>
  <si>
    <t>Alkotmányjogi Tanszék</t>
  </si>
  <si>
    <t>Pályázati ismeretek non-profit szervezeteknek</t>
  </si>
  <si>
    <t>5GAMENE220603</t>
  </si>
  <si>
    <t>Dr. habil. Szabó Zsolt</t>
  </si>
  <si>
    <t>Értékközpontú vezetés egyházi fenntartású intézményekben</t>
  </si>
  <si>
    <t>5GAMENE220604</t>
  </si>
  <si>
    <t>Közvetlen adók II.</t>
  </si>
  <si>
    <t>5GAMENA220601</t>
  </si>
  <si>
    <t>Közvetett adók</t>
  </si>
  <si>
    <t>5GAMENA220602</t>
  </si>
  <si>
    <t>Helyi adók és illetékek</t>
  </si>
  <si>
    <t>5GAMENA220603</t>
  </si>
  <si>
    <t xml:space="preserve"> Adótanácsadás</t>
  </si>
  <si>
    <t>5GAMENA220604</t>
  </si>
  <si>
    <t xml:space="preserve">Online marketing </t>
  </si>
  <si>
    <t>5GAMENM240601</t>
  </si>
  <si>
    <t xml:space="preserve">Smart technológiák és eszközök a marketingben </t>
  </si>
  <si>
    <t>5GAMENM240602</t>
  </si>
  <si>
    <t xml:space="preserve">Vizuális tervezés és megjelenítés </t>
  </si>
  <si>
    <t>5GAMENM240603</t>
  </si>
  <si>
    <t>Cash-flow - Vállalati pénzügyi tervezés</t>
  </si>
  <si>
    <t>5GAMEND240601</t>
  </si>
  <si>
    <t>Dr. habil. Pulay Gyula Zoltán</t>
  </si>
  <si>
    <t>5GAMEND240602</t>
  </si>
  <si>
    <t>Web-alapú kereskedelem és marketing gyakorlata</t>
  </si>
  <si>
    <t>5GAMEND240603</t>
  </si>
  <si>
    <t>Kötelezően választható specializáció szakmai tantárgyak
 Egy tantárgy (3 kredit) felvétele kötelező</t>
  </si>
  <si>
    <t>Vizuális tervezés és megjelenítés</t>
  </si>
  <si>
    <t>5GAMEND240601KV</t>
  </si>
  <si>
    <t>Üzleti arculattervezés, prezentációs technikák</t>
  </si>
  <si>
    <t>5GAMEND240602KV</t>
  </si>
  <si>
    <t>6. félév összesen</t>
  </si>
  <si>
    <t>7. félév</t>
  </si>
  <si>
    <t>Szakdolgozati felkészítő</t>
  </si>
  <si>
    <t>5GAMEN220701</t>
  </si>
  <si>
    <t>minősített aláírás</t>
  </si>
  <si>
    <t>Szakmai gyakorlat</t>
  </si>
  <si>
    <t>5GAMEN220702</t>
  </si>
  <si>
    <t>7. félév összesen</t>
  </si>
  <si>
    <t>Mintatantervben ÖSSZESEN</t>
  </si>
  <si>
    <t>Képzési és kimeneti követelményben előírt</t>
  </si>
  <si>
    <t>80-90</t>
  </si>
  <si>
    <t>10-20</t>
  </si>
  <si>
    <t>70-90</t>
  </si>
  <si>
    <r>
      <rPr>
        <b/>
        <sz val="10"/>
        <rFont val="Aptos Narrow"/>
        <family val="2"/>
        <charset val="238"/>
        <scheme val="minor"/>
      </rPr>
      <t>Kötelezően választható szaknyelv:</t>
    </r>
    <r>
      <rPr>
        <sz val="10"/>
        <rFont val="Aptos Narrow"/>
        <family val="2"/>
        <charset val="238"/>
        <scheme val="minor"/>
      </rPr>
      <t xml:space="preserve"> a felsőoktatási intézmény az adott szakon szerezhető szakképzettség gyakorlásához szükséges idegen szaknyelvi ismeretek oktatását a szak tantervében meghatározott tartalomalapú nyelvoktatás során biztosítja.</t>
    </r>
  </si>
  <si>
    <r>
      <rPr>
        <b/>
        <sz val="10"/>
        <rFont val="Aptos Narrow"/>
        <family val="2"/>
        <charset val="238"/>
        <scheme val="minor"/>
      </rPr>
      <t>Kötelezően választható tantárgy:</t>
    </r>
    <r>
      <rPr>
        <sz val="10"/>
        <rFont val="Aptos Narrow"/>
        <family val="2"/>
        <charset val="238"/>
        <scheme val="minor"/>
      </rPr>
      <t xml:space="preserve"> Az alapozó, a társadalmi és a szakmai ismeretekből 3-3 kredit értékben kötelező a választás.</t>
    </r>
  </si>
  <si>
    <r>
      <rPr>
        <b/>
        <sz val="10"/>
        <rFont val="Aptos Narrow"/>
        <family val="2"/>
        <charset val="238"/>
        <scheme val="minor"/>
      </rPr>
      <t>Szabadon választható tantárgy:</t>
    </r>
    <r>
      <rPr>
        <sz val="10"/>
        <rFont val="Aptos Narrow"/>
        <family val="2"/>
        <charset val="238"/>
        <scheme val="minor"/>
      </rPr>
      <t xml:space="preserve"> </t>
    </r>
    <r>
      <rPr>
        <b/>
        <sz val="10"/>
        <rFont val="Aptos Narrow"/>
        <family val="2"/>
        <charset val="238"/>
        <scheme val="minor"/>
      </rPr>
      <t>Négy tantárgy (12 kredit)</t>
    </r>
    <r>
      <rPr>
        <sz val="10"/>
        <rFont val="Aptos Narrow"/>
        <family val="2"/>
        <charset val="238"/>
        <scheme val="minor"/>
      </rPr>
      <t xml:space="preserve"> felvétele kötelező, amelyek akár  a Gazdaság- és Vezetéstudományi Intézet által meghirdetett szabadon választható (SZV) tantárgyak, akár az Egyetem másik Kara által kiajánlott tantárgyak közül teljesíthetők. A képzés során a hallgatónak a szabadon választható tantárgykeret terhére egy tantárgyat az Egyetem másik Karának szabadon választható tantárgyi kínálatából kell teljesíteni. </t>
    </r>
  </si>
  <si>
    <r>
      <rPr>
        <b/>
        <sz val="10"/>
        <rFont val="Aptos Narrow"/>
        <family val="2"/>
        <charset val="238"/>
        <scheme val="minor"/>
      </rPr>
      <t>E.:</t>
    </r>
    <r>
      <rPr>
        <sz val="10"/>
        <rFont val="Aptos Narrow"/>
        <family val="2"/>
        <charset val="238"/>
        <scheme val="minor"/>
      </rPr>
      <t xml:space="preserve"> Előadás</t>
    </r>
  </si>
  <si>
    <r>
      <rPr>
        <b/>
        <sz val="10"/>
        <rFont val="Aptos Narrow"/>
        <family val="2"/>
        <charset val="238"/>
        <scheme val="minor"/>
      </rPr>
      <t>Gy.:</t>
    </r>
    <r>
      <rPr>
        <sz val="10"/>
        <rFont val="Aptos Narrow"/>
        <family val="2"/>
        <charset val="238"/>
        <scheme val="minor"/>
      </rPr>
      <t xml:space="preserve"> Gyakorlat</t>
    </r>
  </si>
  <si>
    <r>
      <rPr>
        <b/>
        <sz val="10"/>
        <rFont val="Aptos Narrow"/>
        <family val="2"/>
        <charset val="238"/>
        <scheme val="minor"/>
      </rPr>
      <t>Kollokvium:</t>
    </r>
    <r>
      <rPr>
        <sz val="10"/>
        <rFont val="Aptos Narrow"/>
        <family val="2"/>
        <charset val="238"/>
        <scheme val="minor"/>
      </rPr>
      <t xml:space="preserve"> A vizsgaidőszakban történő számonkérés, vagy a félév során elvégzett feladatok értékelése és a vizsgaidőszakban történő számonkérés kombinációja.</t>
    </r>
  </si>
  <si>
    <r>
      <rPr>
        <b/>
        <sz val="10"/>
        <rFont val="Aptos Narrow"/>
        <family val="2"/>
        <charset val="238"/>
        <scheme val="minor"/>
      </rPr>
      <t xml:space="preserve">Gyakorlati jegy: </t>
    </r>
    <r>
      <rPr>
        <sz val="10"/>
        <rFont val="Aptos Narrow"/>
        <family val="2"/>
        <charset val="238"/>
        <scheme val="minor"/>
      </rPr>
      <t xml:space="preserve">A TVSZ 61.§ (2) bekezdés alapján: Az évközi jegy a hallgató évközi (félévi) teljesítményének kifejezésére szolgáló érdemjegy. Az értékelés lehet
a) három fokozatú (beszámoló, minősített aláírás) – „nem felelt meg (1)”, „megfelelt (3)” és „jól megfelelt (5)” –, vagy
b) </t>
    </r>
    <r>
      <rPr>
        <b/>
        <sz val="10"/>
        <rFont val="Aptos Narrow"/>
        <family val="2"/>
        <charset val="238"/>
        <scheme val="minor"/>
      </rPr>
      <t>ötfokozatú (gyakorlati jegy) – jeles (5), jó (4), közepes (3), elégséges (2), elégtelen (1) – minősítés.</t>
    </r>
  </si>
  <si>
    <r>
      <rPr>
        <b/>
        <sz val="10"/>
        <rFont val="Aptos Narrow"/>
        <family val="2"/>
        <charset val="238"/>
        <scheme val="minor"/>
      </rPr>
      <t>Minősített aláírás:</t>
    </r>
    <r>
      <rPr>
        <sz val="10"/>
        <rFont val="Aptos Narrow"/>
        <family val="2"/>
        <charset val="238"/>
        <scheme val="minor"/>
      </rPr>
      <t xml:space="preserve"> TVSZ 61.§ (2) bekezdés alapján: Az évközi jegy a hallgató évközi (félévi) teljesítményének kifejezésére szolgáló érdemjegy. Az értékelés lehet
</t>
    </r>
    <r>
      <rPr>
        <b/>
        <sz val="10"/>
        <rFont val="Aptos Narrow"/>
        <family val="2"/>
        <charset val="238"/>
        <scheme val="minor"/>
      </rPr>
      <t>a) három fokozatú (beszámoló, minősített aláírás) – „nem felelt meg (1)”, „megfelelt (3)” és „jól megfelelt (5)”</t>
    </r>
    <r>
      <rPr>
        <sz val="10"/>
        <rFont val="Aptos Narrow"/>
        <family val="2"/>
        <charset val="238"/>
        <scheme val="minor"/>
      </rPr>
      <t xml:space="preserve"> –, vagy
b) ötfokozatú (gyakorlati jegy) – jeles (5), jó (4), közepes (3), elégséges (2), elégtelen (1) – minősítés.</t>
    </r>
  </si>
  <si>
    <r>
      <rPr>
        <b/>
        <sz val="10"/>
        <rFont val="Aptos Narrow"/>
        <family val="2"/>
        <charset val="238"/>
        <scheme val="minor"/>
      </rPr>
      <t>Szakmai gyakorlat</t>
    </r>
    <r>
      <rPr>
        <sz val="10"/>
        <rFont val="Aptos Narrow"/>
        <family val="2"/>
        <charset val="238"/>
        <scheme val="minor"/>
      </rPr>
      <t>: A szakmai gyakorlat egy félév, minimum tizenkettő hét összefüggő gyakorlat a felsőoktatási intézmény tantervében meghatározottak szerint kell teljsítenie a hallgatónak. A szakmai gyakorlat óraszáma nappali munkarendben: 480 óra.</t>
    </r>
  </si>
  <si>
    <r>
      <rPr>
        <b/>
        <sz val="10"/>
        <rFont val="Aptos Narrow"/>
        <family val="2"/>
        <charset val="238"/>
        <scheme val="minor"/>
      </rPr>
      <t xml:space="preserve">Mobilitási ablak: </t>
    </r>
    <r>
      <rPr>
        <sz val="10"/>
        <rFont val="Aptos Narrow"/>
        <family val="2"/>
        <charset val="238"/>
        <scheme val="minor"/>
      </rPr>
      <t>a nemzeti felsőoktatásról szóló 2011. évi CCIV. törvény 114/P. §  alapján külföldi részképzésre, külföldi szakmai gyakorlatra, szakdolgozat vagy diplomamunka készítésére nemzetközi mobilitásra felhasználható mobilitási időszak a képzés 3. és 7. féléve közötti időszak.</t>
    </r>
  </si>
  <si>
    <t>Levelező</t>
  </si>
  <si>
    <t>Hatályos</t>
  </si>
  <si>
    <t>5GAMEL220101</t>
  </si>
  <si>
    <t>5GAMEL220102</t>
  </si>
  <si>
    <t>5GAMEL220103</t>
  </si>
  <si>
    <t>5GAMEL220104</t>
  </si>
  <si>
    <t>5GAMEL220105</t>
  </si>
  <si>
    <t>5GAMEL230106KV</t>
  </si>
  <si>
    <t>5GAMEL220101KV</t>
  </si>
  <si>
    <t>5GAMEL220102KV</t>
  </si>
  <si>
    <t>5GAMEL220103KV</t>
  </si>
  <si>
    <t>5GAMEL240105KV</t>
  </si>
  <si>
    <t>5GAMEL220104KV</t>
  </si>
  <si>
    <t>5GAMEL220201</t>
  </si>
  <si>
    <t>5GAMEL220202</t>
  </si>
  <si>
    <t>5GAMEL220203</t>
  </si>
  <si>
    <t>5GAMEL220204</t>
  </si>
  <si>
    <t>5GAMEL220205</t>
  </si>
  <si>
    <t>5GAMEL220301</t>
  </si>
  <si>
    <t>5GAMEL220302</t>
  </si>
  <si>
    <t>5GAMEL220303</t>
  </si>
  <si>
    <t>5GAMEL220304</t>
  </si>
  <si>
    <t>5GAMEL220305</t>
  </si>
  <si>
    <t>5GAMEL230304</t>
  </si>
  <si>
    <t>5GAMEL220301KV</t>
  </si>
  <si>
    <t>5GAMEL220302KV</t>
  </si>
  <si>
    <t>5GAMEL220303KV</t>
  </si>
  <si>
    <t>5GAMEL220401</t>
  </si>
  <si>
    <t>5GAMEL240402</t>
  </si>
  <si>
    <t>5GAMEL220403</t>
  </si>
  <si>
    <t>5GAMEL220404</t>
  </si>
  <si>
    <t>5GAMEL220405</t>
  </si>
  <si>
    <t>5GAMEL220401KV</t>
  </si>
  <si>
    <t>5GAMEL230506</t>
  </si>
  <si>
    <t>5GAMEL240502</t>
  </si>
  <si>
    <t>5GAMEL220503</t>
  </si>
  <si>
    <t>5GAMEL220501KV</t>
  </si>
  <si>
    <t>5GAMELE220501</t>
  </si>
  <si>
    <t>5GAMELE220502</t>
  </si>
  <si>
    <t>5GAMELE220503</t>
  </si>
  <si>
    <t>5GAMELE220504</t>
  </si>
  <si>
    <t>5GAMELA220501</t>
  </si>
  <si>
    <t>5GAMELA220502</t>
  </si>
  <si>
    <t>5GAMELA220503</t>
  </si>
  <si>
    <t>5GAMELA220504</t>
  </si>
  <si>
    <t>5GAMELM240501</t>
  </si>
  <si>
    <t>5GAMELM240502</t>
  </si>
  <si>
    <t>5GAMELM240503</t>
  </si>
  <si>
    <t>5GAMELD240501</t>
  </si>
  <si>
    <t>5GAMELD240502</t>
  </si>
  <si>
    <t>5GAMELD240503</t>
  </si>
  <si>
    <t>5GAMEL220201, 5GAMEL220102</t>
  </si>
  <si>
    <t>5GAMELD240504</t>
  </si>
  <si>
    <t>5GAMEL220601KV</t>
  </si>
  <si>
    <t>5GAMEL220602KV</t>
  </si>
  <si>
    <t>5GAMEL220603KV</t>
  </si>
  <si>
    <t>5GAMEL220604KV</t>
  </si>
  <si>
    <t>5GAMEL220605KV</t>
  </si>
  <si>
    <t>5GAMEL220606KV</t>
  </si>
  <si>
    <t>5GAMEL220607KV</t>
  </si>
  <si>
    <t>5GAMELE220601</t>
  </si>
  <si>
    <t>5GAMELE220602</t>
  </si>
  <si>
    <t>5GAMELE220603</t>
  </si>
  <si>
    <t>5GAMELE220604</t>
  </si>
  <si>
    <t>5GAMELA220601</t>
  </si>
  <si>
    <t>5GAMELA220602</t>
  </si>
  <si>
    <t>5GAMELA220603</t>
  </si>
  <si>
    <t>5GAMELA220604</t>
  </si>
  <si>
    <t>5GAMELM240601</t>
  </si>
  <si>
    <t>5GAMELM240602</t>
  </si>
  <si>
    <t>5GAMELM240603</t>
  </si>
  <si>
    <t>5GAMELD240601</t>
  </si>
  <si>
    <t>5GAMELD240602</t>
  </si>
  <si>
    <t>5GAMELD240603</t>
  </si>
  <si>
    <t>5GAMELD240601KV</t>
  </si>
  <si>
    <t>5GAMELD240602KV</t>
  </si>
  <si>
    <t>5GAMEL230701</t>
  </si>
  <si>
    <t>5GAMEL230702</t>
  </si>
  <si>
    <r>
      <rPr>
        <b/>
        <sz val="10"/>
        <rFont val="Aptos Narrow"/>
        <family val="2"/>
        <charset val="238"/>
        <scheme val="minor"/>
      </rPr>
      <t>Szakmai gyakorlat</t>
    </r>
    <r>
      <rPr>
        <sz val="10"/>
        <rFont val="Aptos Narrow"/>
        <family val="2"/>
        <charset val="238"/>
        <scheme val="minor"/>
      </rPr>
      <t>: A szakmai gyakorlat egy félév, minimum tizenkettő hét összefüggő gyakorlat a felsőoktatási intézmény tantervében meghatározottak szerint kell teljsítenie a hallgatónak. A szakmai gyakorlat óraszáma levelező munkarendben: 480 óra.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</si>
</sst>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sz val="6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i/>
      <sz val="10"/>
      <name val="Aptos Narrow"/>
      <family val="2"/>
      <charset val="238"/>
      <scheme val="minor"/>
    </font>
    <font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theme="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0" fontId="8" fillId="6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4C7B-E75C-4381-A7E4-61CE0F19E225}">
  <sheetPr>
    <pageSetUpPr fitToPage="1"/>
  </sheetPr>
  <dimension ref="A1:JWP128"/>
  <sheetViews>
    <sheetView zoomScale="75" zoomScaleNormal="75" workbookViewId="0">
      <pane ySplit="9" topLeftCell="A10" activePane="bottomLeft" state="frozen"/>
      <selection pane="bottomLeft" activeCell="B21" sqref="B21"/>
    </sheetView>
  </sheetViews>
  <sheetFormatPr defaultColWidth="9.140625" defaultRowHeight="12" x14ac:dyDescent="0.25"/>
  <cols>
    <col min="1" max="1" width="32" style="8" customWidth="1"/>
    <col min="2" max="2" width="46" style="3" customWidth="1"/>
    <col min="3" max="3" width="15.85546875" style="3" customWidth="1"/>
    <col min="4" max="4" width="16.42578125" style="5" customWidth="1"/>
    <col min="5" max="5" width="23.5703125" style="9" customWidth="1"/>
    <col min="6" max="6" width="29.85546875" style="3" bestFit="1" customWidth="1"/>
    <col min="7" max="7" width="7.85546875" style="4" customWidth="1"/>
    <col min="8" max="8" width="24.140625" style="5" bestFit="1" customWidth="1"/>
    <col min="9" max="10" width="6.85546875" style="4" customWidth="1"/>
    <col min="11" max="11" width="9.85546875" style="4" bestFit="1" customWidth="1"/>
    <col min="12" max="12" width="15.85546875" style="4" customWidth="1"/>
    <col min="13" max="13" width="14.140625" style="4" customWidth="1"/>
    <col min="14" max="14" width="12.42578125" style="4" customWidth="1"/>
    <col min="15" max="16384" width="9.140625" style="3"/>
  </cols>
  <sheetData>
    <row r="1" spans="1:14" ht="33.75" customHeight="1" x14ac:dyDescent="0.25">
      <c r="A1" s="1" t="s">
        <v>0</v>
      </c>
      <c r="B1" s="2" t="s">
        <v>1</v>
      </c>
      <c r="C1" s="2"/>
      <c r="D1" s="2"/>
      <c r="E1" s="2"/>
    </row>
    <row r="2" spans="1:14" ht="18.75" x14ac:dyDescent="0.25">
      <c r="A2" s="1" t="s">
        <v>2</v>
      </c>
      <c r="B2" s="2" t="s">
        <v>3</v>
      </c>
      <c r="C2" s="2"/>
      <c r="D2" s="2"/>
      <c r="E2" s="2"/>
      <c r="F2" s="3" t="s">
        <v>4</v>
      </c>
    </row>
    <row r="3" spans="1:14" ht="18.75" x14ac:dyDescent="0.25">
      <c r="A3" s="1" t="s">
        <v>5</v>
      </c>
      <c r="B3" s="2" t="s">
        <v>6</v>
      </c>
      <c r="C3" s="2"/>
      <c r="D3" s="2"/>
      <c r="E3" s="2"/>
    </row>
    <row r="4" spans="1:14" ht="15.75" x14ac:dyDescent="0.25">
      <c r="A4" s="6" t="s">
        <v>7</v>
      </c>
      <c r="B4" s="7" t="s">
        <v>8</v>
      </c>
      <c r="C4" s="7"/>
      <c r="D4" s="7"/>
      <c r="E4" s="7"/>
    </row>
    <row r="5" spans="1:14" ht="15.75" x14ac:dyDescent="0.25">
      <c r="A5" s="6" t="s">
        <v>9</v>
      </c>
      <c r="B5" s="7" t="s">
        <v>10</v>
      </c>
      <c r="C5" s="7"/>
      <c r="D5" s="7"/>
      <c r="E5" s="7"/>
    </row>
    <row r="6" spans="1:14" ht="15.75" x14ac:dyDescent="0.25">
      <c r="A6" s="6" t="s">
        <v>11</v>
      </c>
      <c r="B6" s="7" t="s">
        <v>12</v>
      </c>
      <c r="C6" s="7"/>
      <c r="D6" s="7"/>
      <c r="E6" s="7"/>
    </row>
    <row r="7" spans="1:14" ht="27" customHeight="1" x14ac:dyDescent="0.25"/>
    <row r="8" spans="1:14" s="15" customFormat="1" ht="21" customHeight="1" x14ac:dyDescent="0.25">
      <c r="A8" s="10" t="s">
        <v>13</v>
      </c>
      <c r="B8" s="11" t="s">
        <v>14</v>
      </c>
      <c r="C8" s="11" t="s">
        <v>15</v>
      </c>
      <c r="D8" s="10" t="s">
        <v>16</v>
      </c>
      <c r="E8" s="10" t="s">
        <v>17</v>
      </c>
      <c r="F8" s="11" t="s">
        <v>18</v>
      </c>
      <c r="G8" s="10" t="s">
        <v>19</v>
      </c>
      <c r="H8" s="10" t="s">
        <v>20</v>
      </c>
      <c r="I8" s="12" t="s">
        <v>21</v>
      </c>
      <c r="J8" s="13"/>
      <c r="K8" s="14" t="s">
        <v>22</v>
      </c>
      <c r="L8" s="10" t="s">
        <v>23</v>
      </c>
      <c r="M8" s="10" t="s">
        <v>24</v>
      </c>
      <c r="N8" s="10" t="s">
        <v>25</v>
      </c>
    </row>
    <row r="9" spans="1:14" s="15" customFormat="1" ht="11.25" customHeight="1" x14ac:dyDescent="0.25">
      <c r="A9" s="16"/>
      <c r="B9" s="17"/>
      <c r="C9" s="17"/>
      <c r="D9" s="16"/>
      <c r="E9" s="16"/>
      <c r="F9" s="17"/>
      <c r="G9" s="16"/>
      <c r="H9" s="16"/>
      <c r="I9" s="18" t="s">
        <v>26</v>
      </c>
      <c r="J9" s="18" t="s">
        <v>27</v>
      </c>
      <c r="K9" s="14" t="s">
        <v>28</v>
      </c>
      <c r="L9" s="16"/>
      <c r="M9" s="16"/>
      <c r="N9" s="16"/>
    </row>
    <row r="10" spans="1:14" s="15" customFormat="1" ht="30" customHeight="1" x14ac:dyDescent="0.25">
      <c r="A10" s="19"/>
      <c r="B10" s="20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s="15" customFormat="1" ht="30" customHeight="1" x14ac:dyDescent="0.25">
      <c r="A11" s="23" t="s">
        <v>30</v>
      </c>
      <c r="B11" s="24" t="s">
        <v>31</v>
      </c>
      <c r="C11" s="24" t="s">
        <v>32</v>
      </c>
      <c r="D11" s="25" t="s">
        <v>33</v>
      </c>
      <c r="E11" s="26"/>
      <c r="F11" s="27" t="s">
        <v>34</v>
      </c>
      <c r="G11" s="28">
        <v>1</v>
      </c>
      <c r="H11" s="29" t="s">
        <v>35</v>
      </c>
      <c r="I11" s="28">
        <v>30</v>
      </c>
      <c r="J11" s="28">
        <v>30</v>
      </c>
      <c r="K11" s="30">
        <v>6</v>
      </c>
      <c r="L11" s="28">
        <v>6</v>
      </c>
      <c r="M11" s="28"/>
      <c r="N11" s="28"/>
    </row>
    <row r="12" spans="1:14" s="15" customFormat="1" ht="30" customHeight="1" x14ac:dyDescent="0.25">
      <c r="A12" s="31" t="s">
        <v>36</v>
      </c>
      <c r="B12" s="32" t="s">
        <v>37</v>
      </c>
      <c r="C12" s="32" t="s">
        <v>38</v>
      </c>
      <c r="D12" s="25" t="s">
        <v>33</v>
      </c>
      <c r="E12" s="23"/>
      <c r="F12" s="27" t="s">
        <v>39</v>
      </c>
      <c r="G12" s="28">
        <v>1</v>
      </c>
      <c r="H12" s="29" t="s">
        <v>35</v>
      </c>
      <c r="I12" s="28">
        <v>30</v>
      </c>
      <c r="J12" s="28">
        <v>30</v>
      </c>
      <c r="K12" s="30">
        <v>6</v>
      </c>
      <c r="L12" s="28">
        <v>6</v>
      </c>
      <c r="M12" s="28"/>
      <c r="N12" s="28"/>
    </row>
    <row r="13" spans="1:14" s="15" customFormat="1" ht="30" customHeight="1" x14ac:dyDescent="0.25">
      <c r="A13" s="23" t="s">
        <v>30</v>
      </c>
      <c r="B13" s="24" t="s">
        <v>40</v>
      </c>
      <c r="C13" s="24" t="s">
        <v>41</v>
      </c>
      <c r="D13" s="25" t="s">
        <v>33</v>
      </c>
      <c r="E13" s="23"/>
      <c r="F13" s="27" t="s">
        <v>42</v>
      </c>
      <c r="G13" s="28">
        <v>1</v>
      </c>
      <c r="H13" s="29" t="s">
        <v>35</v>
      </c>
      <c r="I13" s="28">
        <v>30</v>
      </c>
      <c r="J13" s="28">
        <v>30</v>
      </c>
      <c r="K13" s="30">
        <v>6</v>
      </c>
      <c r="L13" s="28">
        <v>6</v>
      </c>
      <c r="M13" s="28"/>
      <c r="N13" s="28"/>
    </row>
    <row r="14" spans="1:14" s="15" customFormat="1" ht="30" customHeight="1" x14ac:dyDescent="0.25">
      <c r="A14" s="23" t="s">
        <v>36</v>
      </c>
      <c r="B14" s="24" t="s">
        <v>43</v>
      </c>
      <c r="C14" s="24" t="s">
        <v>44</v>
      </c>
      <c r="D14" s="25" t="s">
        <v>33</v>
      </c>
      <c r="E14" s="26"/>
      <c r="F14" s="27" t="s">
        <v>45</v>
      </c>
      <c r="G14" s="28">
        <v>1</v>
      </c>
      <c r="H14" s="29" t="s">
        <v>35</v>
      </c>
      <c r="I14" s="28">
        <v>30</v>
      </c>
      <c r="J14" s="28">
        <v>30</v>
      </c>
      <c r="K14" s="30">
        <v>6</v>
      </c>
      <c r="L14" s="28">
        <v>6</v>
      </c>
      <c r="M14" s="28"/>
      <c r="N14" s="28"/>
    </row>
    <row r="15" spans="1:14" s="15" customFormat="1" ht="30" customHeight="1" x14ac:dyDescent="0.25">
      <c r="A15" s="31" t="s">
        <v>46</v>
      </c>
      <c r="B15" s="24" t="s">
        <v>47</v>
      </c>
      <c r="C15" s="24" t="s">
        <v>48</v>
      </c>
      <c r="D15" s="25" t="s">
        <v>33</v>
      </c>
      <c r="E15" s="23"/>
      <c r="F15" s="27" t="s">
        <v>49</v>
      </c>
      <c r="G15" s="28">
        <v>1</v>
      </c>
      <c r="H15" s="29" t="s">
        <v>50</v>
      </c>
      <c r="I15" s="28">
        <v>30</v>
      </c>
      <c r="J15" s="28">
        <v>0</v>
      </c>
      <c r="K15" s="30">
        <v>3</v>
      </c>
      <c r="L15" s="28"/>
      <c r="M15" s="28">
        <v>3</v>
      </c>
      <c r="N15" s="28"/>
    </row>
    <row r="16" spans="1:14" s="15" customFormat="1" ht="30" customHeight="1" x14ac:dyDescent="0.25">
      <c r="A16" s="33" t="s">
        <v>51</v>
      </c>
      <c r="B16" s="34"/>
      <c r="C16" s="35"/>
      <c r="D16" s="36"/>
      <c r="E16" s="37"/>
      <c r="F16" s="38"/>
      <c r="G16" s="39"/>
      <c r="H16" s="36"/>
      <c r="I16" s="39"/>
      <c r="J16" s="39"/>
      <c r="K16" s="40"/>
      <c r="L16" s="39"/>
      <c r="M16" s="39"/>
      <c r="N16" s="39"/>
    </row>
    <row r="17" spans="1:1024 1026:2048 2050:5119 5121:6143 6145:7374" s="15" customFormat="1" ht="30" customHeight="1" x14ac:dyDescent="0.25">
      <c r="A17" s="23" t="s">
        <v>30</v>
      </c>
      <c r="B17" s="24" t="s">
        <v>52</v>
      </c>
      <c r="C17" s="24" t="s">
        <v>53</v>
      </c>
      <c r="D17" s="25" t="s">
        <v>54</v>
      </c>
      <c r="E17" s="23"/>
      <c r="F17" s="41" t="s">
        <v>55</v>
      </c>
      <c r="G17" s="28">
        <v>1</v>
      </c>
      <c r="H17" s="29" t="s">
        <v>50</v>
      </c>
      <c r="I17" s="28">
        <v>30</v>
      </c>
      <c r="J17" s="28">
        <v>0</v>
      </c>
      <c r="K17" s="30">
        <v>3</v>
      </c>
      <c r="L17" s="28"/>
      <c r="M17" s="28">
        <v>3</v>
      </c>
      <c r="N17" s="28"/>
    </row>
    <row r="18" spans="1:1024 1026:2048 2050:5119 5121:6143 6145:7374" s="15" customFormat="1" ht="30" customHeight="1" x14ac:dyDescent="0.25">
      <c r="A18" s="23" t="s">
        <v>56</v>
      </c>
      <c r="B18" s="24" t="s">
        <v>57</v>
      </c>
      <c r="C18" s="24" t="s">
        <v>58</v>
      </c>
      <c r="D18" s="25" t="s">
        <v>54</v>
      </c>
      <c r="E18" s="26"/>
      <c r="F18" s="27" t="s">
        <v>59</v>
      </c>
      <c r="G18" s="28">
        <v>1</v>
      </c>
      <c r="H18" s="29" t="s">
        <v>50</v>
      </c>
      <c r="I18" s="28">
        <v>30</v>
      </c>
      <c r="J18" s="28">
        <v>0</v>
      </c>
      <c r="K18" s="30">
        <v>3</v>
      </c>
      <c r="L18" s="28"/>
      <c r="M18" s="28">
        <v>3</v>
      </c>
      <c r="N18" s="28"/>
    </row>
    <row r="19" spans="1:1024 1026:2048 2050:5119 5121:6143 6145:7374" s="15" customFormat="1" ht="30" customHeight="1" x14ac:dyDescent="0.25">
      <c r="A19" s="31" t="s">
        <v>46</v>
      </c>
      <c r="B19" s="24" t="s">
        <v>60</v>
      </c>
      <c r="C19" s="24" t="s">
        <v>61</v>
      </c>
      <c r="D19" s="25" t="s">
        <v>54</v>
      </c>
      <c r="E19" s="23"/>
      <c r="F19" s="27" t="s">
        <v>62</v>
      </c>
      <c r="G19" s="28">
        <v>1</v>
      </c>
      <c r="H19" s="29" t="s">
        <v>50</v>
      </c>
      <c r="I19" s="28">
        <v>30</v>
      </c>
      <c r="J19" s="28">
        <v>0</v>
      </c>
      <c r="K19" s="30">
        <v>3</v>
      </c>
      <c r="L19" s="28"/>
      <c r="M19" s="28">
        <v>3</v>
      </c>
      <c r="N19" s="28"/>
    </row>
    <row r="20" spans="1:1024 1026:2048 2050:5119 5121:6143 6145:7374" s="15" customFormat="1" ht="30" customHeight="1" x14ac:dyDescent="0.25">
      <c r="A20" s="23" t="s">
        <v>63</v>
      </c>
      <c r="B20" s="24" t="s">
        <v>64</v>
      </c>
      <c r="C20" s="24" t="s">
        <v>65</v>
      </c>
      <c r="D20" s="25" t="s">
        <v>54</v>
      </c>
      <c r="E20" s="23"/>
      <c r="F20" s="27" t="s">
        <v>66</v>
      </c>
      <c r="G20" s="28">
        <v>1</v>
      </c>
      <c r="H20" s="29" t="s">
        <v>50</v>
      </c>
      <c r="I20" s="28">
        <v>30</v>
      </c>
      <c r="J20" s="28">
        <v>0</v>
      </c>
      <c r="K20" s="30">
        <v>3</v>
      </c>
      <c r="L20" s="28"/>
      <c r="M20" s="28">
        <v>3</v>
      </c>
      <c r="N20" s="28"/>
    </row>
    <row r="21" spans="1:1024 1026:2048 2050:5119 5121:6143 6145:7374" s="15" customFormat="1" ht="30" customHeight="1" x14ac:dyDescent="0.25">
      <c r="A21" s="31" t="s">
        <v>30</v>
      </c>
      <c r="B21" s="24" t="s">
        <v>67</v>
      </c>
      <c r="C21" s="108" t="s">
        <v>68</v>
      </c>
      <c r="D21" s="25" t="s">
        <v>54</v>
      </c>
      <c r="E21" s="23"/>
      <c r="F21" s="41" t="s">
        <v>55</v>
      </c>
      <c r="G21" s="43">
        <v>1</v>
      </c>
      <c r="H21" s="25" t="s">
        <v>50</v>
      </c>
      <c r="I21" s="25">
        <v>30</v>
      </c>
      <c r="J21" s="25">
        <v>0</v>
      </c>
      <c r="K21" s="25">
        <v>3</v>
      </c>
      <c r="L21" s="25"/>
      <c r="M21" s="25">
        <v>3</v>
      </c>
      <c r="N21" s="25"/>
    </row>
    <row r="22" spans="1:1024 1026:2048 2050:5119 5121:6143 6145:7374" s="15" customFormat="1" ht="30" customHeight="1" x14ac:dyDescent="0.25">
      <c r="A22" s="31" t="s">
        <v>30</v>
      </c>
      <c r="B22" s="24" t="s">
        <v>69</v>
      </c>
      <c r="C22" s="24" t="s">
        <v>70</v>
      </c>
      <c r="D22" s="25" t="s">
        <v>54</v>
      </c>
      <c r="E22" s="26"/>
      <c r="F22" s="41" t="s">
        <v>55</v>
      </c>
      <c r="G22" s="28">
        <v>1</v>
      </c>
      <c r="H22" s="29" t="s">
        <v>50</v>
      </c>
      <c r="I22" s="28">
        <v>30</v>
      </c>
      <c r="J22" s="28">
        <v>0</v>
      </c>
      <c r="K22" s="30">
        <v>3</v>
      </c>
      <c r="L22" s="28"/>
      <c r="M22" s="28">
        <v>3</v>
      </c>
      <c r="N22" s="28"/>
    </row>
    <row r="23" spans="1:1024 1026:2048 2050:5119 5121:6143 6145:7374" s="48" customFormat="1" ht="30" customHeight="1" x14ac:dyDescent="0.25">
      <c r="A23" s="44" t="s">
        <v>71</v>
      </c>
      <c r="B23" s="45"/>
      <c r="C23" s="45"/>
      <c r="D23" s="45"/>
      <c r="E23" s="45"/>
      <c r="F23" s="45"/>
      <c r="G23" s="45"/>
      <c r="H23" s="46"/>
      <c r="I23" s="47">
        <f>SUM(I11:I17)+I18</f>
        <v>210</v>
      </c>
      <c r="J23" s="47">
        <f>SUM(J11:J17)+J18</f>
        <v>120</v>
      </c>
      <c r="K23" s="47">
        <f>SUM(K11:K15)+6</f>
        <v>33</v>
      </c>
      <c r="L23" s="47">
        <f>SUM(L11:L22)</f>
        <v>24</v>
      </c>
      <c r="M23" s="47">
        <f>SUM(M15+M17+M18+M20+M19+M21+M22)</f>
        <v>21</v>
      </c>
      <c r="N23" s="47">
        <f>SUM(N11:N17)+N18</f>
        <v>0</v>
      </c>
    </row>
    <row r="24" spans="1:1024 1026:2048 2050:5119 5121:6143 6145:7374" s="48" customFormat="1" ht="30" customHeight="1" x14ac:dyDescent="0.25">
      <c r="A24" s="49"/>
      <c r="B24" s="20" t="s">
        <v>72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024 1026:2048 2050:5119 5121:6143 6145:7374" s="15" customFormat="1" ht="30" customHeight="1" x14ac:dyDescent="0.25">
      <c r="A25" s="31" t="s">
        <v>30</v>
      </c>
      <c r="B25" s="24" t="s">
        <v>73</v>
      </c>
      <c r="C25" s="24" t="s">
        <v>74</v>
      </c>
      <c r="D25" s="25" t="s">
        <v>33</v>
      </c>
      <c r="E25" s="24" t="s">
        <v>32</v>
      </c>
      <c r="F25" s="27" t="s">
        <v>34</v>
      </c>
      <c r="G25" s="28">
        <v>2</v>
      </c>
      <c r="H25" s="29" t="s">
        <v>35</v>
      </c>
      <c r="I25" s="28">
        <v>30</v>
      </c>
      <c r="J25" s="28">
        <v>30</v>
      </c>
      <c r="K25" s="30">
        <v>6</v>
      </c>
      <c r="L25" s="28">
        <v>6</v>
      </c>
      <c r="M25" s="28"/>
      <c r="N25" s="28"/>
    </row>
    <row r="26" spans="1:1024 1026:2048 2050:5119 5121:6143 6145:7374" s="15" customFormat="1" ht="30" customHeight="1" x14ac:dyDescent="0.25">
      <c r="A26" s="31" t="s">
        <v>30</v>
      </c>
      <c r="B26" s="24" t="s">
        <v>75</v>
      </c>
      <c r="C26" s="24" t="s">
        <v>76</v>
      </c>
      <c r="D26" s="25" t="s">
        <v>33</v>
      </c>
      <c r="E26" s="24" t="s">
        <v>41</v>
      </c>
      <c r="F26" s="27" t="s">
        <v>77</v>
      </c>
      <c r="G26" s="28">
        <v>2</v>
      </c>
      <c r="H26" s="29" t="s">
        <v>35</v>
      </c>
      <c r="I26" s="28">
        <v>30</v>
      </c>
      <c r="J26" s="28">
        <v>30</v>
      </c>
      <c r="K26" s="30">
        <v>6</v>
      </c>
      <c r="L26" s="28">
        <v>6</v>
      </c>
      <c r="M26" s="28"/>
      <c r="N26" s="28"/>
    </row>
    <row r="27" spans="1:1024 1026:2048 2050:5119 5121:6143 6145:7374" s="15" customFormat="1" ht="30" customHeight="1" x14ac:dyDescent="0.25">
      <c r="A27" s="31" t="s">
        <v>36</v>
      </c>
      <c r="B27" s="24" t="s">
        <v>78</v>
      </c>
      <c r="C27" s="24" t="s">
        <v>79</v>
      </c>
      <c r="D27" s="25" t="s">
        <v>33</v>
      </c>
      <c r="E27" s="24" t="s">
        <v>41</v>
      </c>
      <c r="F27" s="27" t="s">
        <v>80</v>
      </c>
      <c r="G27" s="28">
        <v>2</v>
      </c>
      <c r="H27" s="29" t="s">
        <v>50</v>
      </c>
      <c r="I27" s="28">
        <v>30</v>
      </c>
      <c r="J27" s="28">
        <v>30</v>
      </c>
      <c r="K27" s="30">
        <v>6</v>
      </c>
      <c r="L27" s="28">
        <v>6</v>
      </c>
      <c r="M27" s="28"/>
      <c r="N27" s="28"/>
    </row>
    <row r="28" spans="1:1024 1026:2048 2050:5119 5121:6143 6145:7374" s="15" customFormat="1" ht="30" customHeight="1" x14ac:dyDescent="0.25">
      <c r="A28" s="31" t="s">
        <v>30</v>
      </c>
      <c r="B28" s="24" t="s">
        <v>81</v>
      </c>
      <c r="C28" s="24" t="s">
        <v>82</v>
      </c>
      <c r="D28" s="25" t="s">
        <v>33</v>
      </c>
      <c r="E28" s="23"/>
      <c r="F28" s="31" t="s">
        <v>83</v>
      </c>
      <c r="G28" s="28">
        <v>2</v>
      </c>
      <c r="H28" s="29" t="s">
        <v>50</v>
      </c>
      <c r="I28" s="28">
        <v>30</v>
      </c>
      <c r="J28" s="28">
        <v>30</v>
      </c>
      <c r="K28" s="30">
        <v>6</v>
      </c>
      <c r="L28" s="28">
        <v>6</v>
      </c>
      <c r="M28" s="28"/>
      <c r="N28" s="28"/>
    </row>
    <row r="29" spans="1:1024 1026:2048 2050:5119 5121:6143 6145:7374" s="15" customFormat="1" ht="30" customHeight="1" x14ac:dyDescent="0.25">
      <c r="A29" s="50" t="s">
        <v>36</v>
      </c>
      <c r="B29" s="51" t="s">
        <v>84</v>
      </c>
      <c r="C29" s="51" t="s">
        <v>85</v>
      </c>
      <c r="D29" s="29" t="s">
        <v>33</v>
      </c>
      <c r="E29" s="52"/>
      <c r="F29" s="27" t="s">
        <v>80</v>
      </c>
      <c r="G29" s="53">
        <v>2</v>
      </c>
      <c r="H29" s="29" t="s">
        <v>50</v>
      </c>
      <c r="I29" s="53">
        <v>30</v>
      </c>
      <c r="J29" s="53">
        <v>30</v>
      </c>
      <c r="K29" s="54">
        <v>6</v>
      </c>
      <c r="L29" s="53"/>
      <c r="M29" s="53"/>
      <c r="N29" s="53">
        <v>6</v>
      </c>
    </row>
    <row r="30" spans="1:1024 1026:2048 2050:5119 5121:6143 6145:7374" s="15" customFormat="1" ht="30" customHeight="1" x14ac:dyDescent="0.25">
      <c r="A30" s="31"/>
      <c r="B30" s="31" t="s">
        <v>86</v>
      </c>
      <c r="C30" s="31" t="s">
        <v>87</v>
      </c>
      <c r="D30" s="25" t="s">
        <v>88</v>
      </c>
      <c r="E30" s="31"/>
      <c r="F30" s="41" t="s">
        <v>89</v>
      </c>
      <c r="G30" s="25">
        <v>2</v>
      </c>
      <c r="H30" s="25" t="s">
        <v>90</v>
      </c>
      <c r="I30" s="25">
        <v>0</v>
      </c>
      <c r="J30" s="25">
        <v>30</v>
      </c>
      <c r="K30" s="25">
        <v>0</v>
      </c>
      <c r="L30" s="25"/>
      <c r="M30" s="25"/>
      <c r="N30" s="25"/>
    </row>
    <row r="31" spans="1:1024 1026:2048 2050:5119 5121:6143 6145:7374" s="57" customFormat="1" ht="30" customHeight="1" x14ac:dyDescent="0.25">
      <c r="A31" s="44" t="s">
        <v>91</v>
      </c>
      <c r="B31" s="45"/>
      <c r="C31" s="45"/>
      <c r="D31" s="45"/>
      <c r="E31" s="45"/>
      <c r="F31" s="45"/>
      <c r="G31" s="45"/>
      <c r="H31" s="46"/>
      <c r="I31" s="47">
        <f t="shared" ref="I31:N31" si="0">SUM(I25:I30)</f>
        <v>150</v>
      </c>
      <c r="J31" s="47">
        <f t="shared" si="0"/>
        <v>180</v>
      </c>
      <c r="K31" s="47">
        <f t="shared" si="0"/>
        <v>30</v>
      </c>
      <c r="L31" s="47">
        <f t="shared" si="0"/>
        <v>24</v>
      </c>
      <c r="M31" s="47">
        <f t="shared" si="0"/>
        <v>0</v>
      </c>
      <c r="N31" s="47">
        <f t="shared" si="0"/>
        <v>6</v>
      </c>
      <c r="O31" s="55"/>
      <c r="P31" s="55"/>
      <c r="Q31" s="55"/>
      <c r="R31" s="55"/>
      <c r="S31" s="55"/>
      <c r="T31" s="56"/>
      <c r="V31" s="58"/>
      <c r="W31" s="59"/>
      <c r="Y31" s="55"/>
      <c r="Z31" s="58"/>
      <c r="AA31" s="55"/>
      <c r="AB31" s="55"/>
      <c r="AC31" s="55"/>
      <c r="AD31" s="55"/>
      <c r="AE31" s="55"/>
      <c r="AF31" s="55"/>
      <c r="AG31" s="56"/>
      <c r="AI31" s="58"/>
      <c r="AJ31" s="59"/>
      <c r="AL31" s="55"/>
      <c r="AM31" s="58"/>
      <c r="AN31" s="55"/>
      <c r="AO31" s="55"/>
      <c r="AP31" s="55"/>
      <c r="AQ31" s="55"/>
      <c r="AR31" s="55"/>
      <c r="AS31" s="55"/>
      <c r="AT31" s="56"/>
      <c r="AV31" s="58"/>
      <c r="AW31" s="59"/>
      <c r="AY31" s="55"/>
      <c r="AZ31" s="58"/>
      <c r="BA31" s="55"/>
      <c r="BB31" s="55"/>
      <c r="BC31" s="55"/>
      <c r="BD31" s="55"/>
      <c r="BE31" s="55"/>
      <c r="BF31" s="55"/>
      <c r="BG31" s="56"/>
      <c r="BI31" s="58"/>
      <c r="BJ31" s="59"/>
      <c r="BL31" s="55"/>
      <c r="BM31" s="58"/>
      <c r="BN31" s="55"/>
      <c r="BO31" s="55"/>
      <c r="BP31" s="55"/>
      <c r="BQ31" s="55"/>
      <c r="BR31" s="55"/>
      <c r="BS31" s="55"/>
      <c r="BT31" s="56"/>
      <c r="BV31" s="58"/>
      <c r="BW31" s="59"/>
      <c r="BY31" s="55"/>
      <c r="BZ31" s="58"/>
      <c r="CA31" s="55"/>
      <c r="CB31" s="55"/>
      <c r="CC31" s="55"/>
      <c r="CD31" s="55"/>
      <c r="CE31" s="55"/>
      <c r="CF31" s="55"/>
      <c r="CG31" s="56"/>
      <c r="CI31" s="58"/>
      <c r="CJ31" s="59"/>
      <c r="CL31" s="55"/>
      <c r="CM31" s="58"/>
      <c r="CN31" s="55"/>
      <c r="CO31" s="55"/>
      <c r="CP31" s="55"/>
      <c r="CQ31" s="55"/>
      <c r="CR31" s="55"/>
      <c r="CS31" s="55"/>
      <c r="CT31" s="56"/>
      <c r="CV31" s="58"/>
      <c r="CW31" s="59"/>
      <c r="CY31" s="55"/>
      <c r="CZ31" s="58"/>
      <c r="DA31" s="55"/>
      <c r="DB31" s="55"/>
      <c r="DC31" s="55"/>
      <c r="DD31" s="55"/>
      <c r="DE31" s="55"/>
      <c r="DF31" s="55"/>
      <c r="DG31" s="56"/>
      <c r="DI31" s="58"/>
      <c r="DJ31" s="59"/>
      <c r="DL31" s="55"/>
      <c r="DM31" s="58"/>
      <c r="DN31" s="55"/>
      <c r="DO31" s="55"/>
      <c r="DP31" s="55"/>
      <c r="DQ31" s="55"/>
      <c r="DR31" s="55"/>
      <c r="DS31" s="55"/>
      <c r="DT31" s="56"/>
      <c r="DV31" s="58"/>
      <c r="DW31" s="59"/>
      <c r="DY31" s="55"/>
      <c r="DZ31" s="58"/>
      <c r="EA31" s="55"/>
      <c r="EB31" s="55"/>
      <c r="EC31" s="55"/>
      <c r="ED31" s="55"/>
      <c r="EE31" s="55"/>
      <c r="EF31" s="55"/>
      <c r="EG31" s="56"/>
      <c r="EI31" s="58"/>
      <c r="EJ31" s="59"/>
      <c r="EL31" s="55"/>
      <c r="EM31" s="58"/>
      <c r="EN31" s="55"/>
      <c r="EO31" s="55"/>
      <c r="EP31" s="55"/>
      <c r="EQ31" s="55"/>
      <c r="ER31" s="55"/>
      <c r="ES31" s="55"/>
      <c r="ET31" s="56"/>
      <c r="EV31" s="58"/>
      <c r="EW31" s="59"/>
      <c r="EY31" s="55"/>
      <c r="EZ31" s="58"/>
      <c r="FA31" s="55"/>
      <c r="FB31" s="55"/>
      <c r="FC31" s="55"/>
      <c r="FD31" s="55"/>
      <c r="FE31" s="55"/>
      <c r="FF31" s="55"/>
      <c r="FG31" s="56"/>
      <c r="FI31" s="58"/>
      <c r="FJ31" s="59"/>
      <c r="FL31" s="55"/>
      <c r="FM31" s="58"/>
      <c r="FN31" s="55"/>
      <c r="FO31" s="55"/>
      <c r="FP31" s="55"/>
      <c r="FQ31" s="55"/>
      <c r="FR31" s="55"/>
      <c r="FS31" s="55"/>
      <c r="FT31" s="56"/>
      <c r="FV31" s="58"/>
      <c r="FW31" s="59"/>
      <c r="FY31" s="55"/>
      <c r="FZ31" s="58"/>
      <c r="GA31" s="55"/>
      <c r="GB31" s="55"/>
      <c r="GC31" s="55"/>
      <c r="GD31" s="55"/>
      <c r="GE31" s="55"/>
      <c r="GF31" s="55"/>
      <c r="GG31" s="56"/>
      <c r="GI31" s="58"/>
      <c r="GJ31" s="59"/>
      <c r="GL31" s="55"/>
      <c r="GM31" s="58"/>
      <c r="GN31" s="55"/>
      <c r="GO31" s="55"/>
      <c r="GP31" s="55"/>
      <c r="GQ31" s="55"/>
      <c r="GR31" s="55"/>
      <c r="GS31" s="55"/>
      <c r="GT31" s="56"/>
      <c r="GV31" s="58"/>
      <c r="GW31" s="59"/>
      <c r="GY31" s="55"/>
      <c r="GZ31" s="58"/>
      <c r="HA31" s="55"/>
      <c r="HB31" s="55"/>
      <c r="HC31" s="55"/>
      <c r="HD31" s="55"/>
      <c r="HE31" s="55"/>
      <c r="HF31" s="55"/>
      <c r="HG31" s="56"/>
      <c r="HI31" s="58"/>
      <c r="HJ31" s="59"/>
      <c r="HL31" s="55"/>
      <c r="HM31" s="58"/>
      <c r="HN31" s="55"/>
      <c r="HO31" s="55"/>
      <c r="HP31" s="55"/>
      <c r="HQ31" s="55"/>
      <c r="HR31" s="55"/>
      <c r="HS31" s="55"/>
      <c r="HT31" s="56"/>
      <c r="HV31" s="58"/>
      <c r="HW31" s="59"/>
      <c r="HY31" s="55"/>
      <c r="HZ31" s="58"/>
      <c r="IA31" s="55"/>
      <c r="IB31" s="55"/>
      <c r="IC31" s="55"/>
      <c r="ID31" s="55"/>
      <c r="IE31" s="55"/>
      <c r="IF31" s="55"/>
      <c r="IG31" s="56"/>
      <c r="II31" s="58"/>
      <c r="IJ31" s="59"/>
      <c r="IL31" s="55"/>
      <c r="IM31" s="58"/>
      <c r="IN31" s="55"/>
      <c r="IO31" s="55"/>
      <c r="IP31" s="55"/>
      <c r="IQ31" s="55"/>
      <c r="IR31" s="55"/>
      <c r="IS31" s="55"/>
      <c r="IT31" s="56"/>
      <c r="IV31" s="58"/>
      <c r="IW31" s="59"/>
      <c r="IY31" s="55"/>
      <c r="IZ31" s="58"/>
      <c r="JA31" s="55"/>
      <c r="JB31" s="55"/>
      <c r="JC31" s="55"/>
      <c r="JD31" s="55"/>
      <c r="JE31" s="55"/>
      <c r="JF31" s="55"/>
      <c r="JG31" s="56"/>
      <c r="JI31" s="58"/>
      <c r="JJ31" s="59"/>
      <c r="JL31" s="55"/>
      <c r="JM31" s="58"/>
      <c r="JN31" s="55"/>
      <c r="JO31" s="55"/>
      <c r="JP31" s="55"/>
      <c r="JQ31" s="55"/>
      <c r="JR31" s="55"/>
      <c r="JS31" s="55"/>
      <c r="JT31" s="56"/>
      <c r="JV31" s="58"/>
      <c r="JW31" s="59"/>
      <c r="JY31" s="55"/>
      <c r="JZ31" s="58"/>
      <c r="KA31" s="55"/>
      <c r="KB31" s="55"/>
      <c r="KC31" s="55"/>
      <c r="KD31" s="55"/>
      <c r="KE31" s="55"/>
      <c r="KF31" s="55"/>
      <c r="KG31" s="56"/>
      <c r="KI31" s="58"/>
      <c r="KJ31" s="59"/>
      <c r="KL31" s="55"/>
      <c r="KM31" s="58"/>
      <c r="KN31" s="55"/>
      <c r="KO31" s="55"/>
      <c r="KP31" s="55"/>
      <c r="KQ31" s="55"/>
      <c r="KR31" s="55"/>
      <c r="KS31" s="55"/>
      <c r="KT31" s="56"/>
      <c r="KV31" s="58"/>
      <c r="KW31" s="59"/>
      <c r="KY31" s="55"/>
      <c r="KZ31" s="58"/>
      <c r="LA31" s="55"/>
      <c r="LB31" s="55"/>
      <c r="LC31" s="55"/>
      <c r="LD31" s="55"/>
      <c r="LE31" s="55"/>
      <c r="LF31" s="55"/>
      <c r="LG31" s="56"/>
      <c r="LI31" s="58"/>
      <c r="LJ31" s="59"/>
      <c r="LL31" s="55"/>
      <c r="LM31" s="58"/>
      <c r="LN31" s="55"/>
      <c r="LO31" s="55"/>
      <c r="LP31" s="55"/>
      <c r="LQ31" s="55"/>
      <c r="LR31" s="55"/>
      <c r="LS31" s="55"/>
      <c r="LT31" s="56"/>
      <c r="LV31" s="58"/>
      <c r="LW31" s="59"/>
      <c r="LY31" s="55"/>
      <c r="LZ31" s="58"/>
      <c r="MA31" s="55"/>
      <c r="MB31" s="55"/>
      <c r="MC31" s="55"/>
      <c r="MD31" s="55"/>
      <c r="ME31" s="55"/>
      <c r="MF31" s="55"/>
      <c r="MG31" s="56"/>
      <c r="MI31" s="58"/>
      <c r="MJ31" s="59"/>
      <c r="ML31" s="55"/>
      <c r="MM31" s="58"/>
      <c r="MN31" s="55"/>
      <c r="MO31" s="55"/>
      <c r="MP31" s="55"/>
      <c r="MQ31" s="55"/>
      <c r="MR31" s="55"/>
      <c r="MS31" s="55"/>
      <c r="MT31" s="56"/>
      <c r="MV31" s="58"/>
      <c r="MW31" s="59"/>
      <c r="MY31" s="55"/>
      <c r="MZ31" s="58"/>
      <c r="NA31" s="55"/>
      <c r="NB31" s="55"/>
      <c r="NC31" s="55"/>
      <c r="ND31" s="55"/>
      <c r="NE31" s="55"/>
      <c r="NF31" s="55"/>
      <c r="NG31" s="56"/>
      <c r="NI31" s="58"/>
      <c r="NJ31" s="59"/>
      <c r="NL31" s="55"/>
      <c r="NM31" s="58"/>
      <c r="NN31" s="55"/>
      <c r="NO31" s="55"/>
      <c r="NP31" s="55"/>
      <c r="NQ31" s="55"/>
      <c r="NR31" s="55"/>
      <c r="NS31" s="55"/>
      <c r="NT31" s="56"/>
      <c r="NV31" s="58"/>
      <c r="NW31" s="59"/>
      <c r="NY31" s="55"/>
      <c r="NZ31" s="58"/>
      <c r="OA31" s="55"/>
      <c r="OB31" s="55"/>
      <c r="OC31" s="55"/>
      <c r="OD31" s="55"/>
      <c r="OE31" s="55"/>
      <c r="OF31" s="55"/>
      <c r="OG31" s="56"/>
      <c r="OI31" s="58"/>
      <c r="OJ31" s="59"/>
      <c r="OL31" s="55"/>
      <c r="OM31" s="58"/>
      <c r="ON31" s="55"/>
      <c r="OO31" s="55"/>
      <c r="OP31" s="55"/>
      <c r="OQ31" s="55"/>
      <c r="OR31" s="55"/>
      <c r="OS31" s="55"/>
      <c r="OT31" s="56"/>
      <c r="OV31" s="58"/>
      <c r="OW31" s="59"/>
      <c r="OY31" s="55"/>
      <c r="OZ31" s="58"/>
      <c r="PA31" s="55"/>
      <c r="PB31" s="55"/>
      <c r="PC31" s="55"/>
      <c r="PD31" s="55"/>
      <c r="PE31" s="55"/>
      <c r="PF31" s="55"/>
      <c r="PG31" s="56"/>
      <c r="PI31" s="58"/>
      <c r="PJ31" s="59"/>
      <c r="PL31" s="55"/>
      <c r="PM31" s="58"/>
      <c r="PN31" s="55"/>
      <c r="PO31" s="55"/>
      <c r="PP31" s="55"/>
      <c r="PQ31" s="55"/>
      <c r="PR31" s="55"/>
      <c r="PS31" s="55"/>
      <c r="PT31" s="56"/>
      <c r="PV31" s="58"/>
      <c r="PW31" s="59"/>
      <c r="PY31" s="55"/>
      <c r="PZ31" s="58"/>
      <c r="QA31" s="55"/>
      <c r="QB31" s="55"/>
      <c r="QC31" s="55"/>
      <c r="QD31" s="55"/>
      <c r="QE31" s="55"/>
      <c r="QF31" s="55"/>
      <c r="QG31" s="56"/>
      <c r="QI31" s="58"/>
      <c r="QJ31" s="59"/>
      <c r="QL31" s="55"/>
      <c r="QM31" s="58"/>
      <c r="QN31" s="55"/>
      <c r="QO31" s="55"/>
      <c r="QP31" s="55"/>
      <c r="QQ31" s="55"/>
      <c r="QR31" s="55"/>
      <c r="QS31" s="55"/>
      <c r="QT31" s="56"/>
      <c r="QV31" s="58"/>
      <c r="QW31" s="59"/>
      <c r="QY31" s="55"/>
      <c r="QZ31" s="58"/>
      <c r="RA31" s="55"/>
      <c r="RB31" s="55"/>
      <c r="RC31" s="55"/>
      <c r="RD31" s="55"/>
      <c r="RE31" s="55"/>
      <c r="RF31" s="55"/>
      <c r="RG31" s="56"/>
      <c r="RI31" s="58"/>
      <c r="RJ31" s="59"/>
      <c r="RL31" s="55"/>
      <c r="RM31" s="58"/>
      <c r="RN31" s="55"/>
      <c r="RO31" s="55"/>
      <c r="RP31" s="55"/>
      <c r="RQ31" s="55"/>
      <c r="RR31" s="55"/>
      <c r="RS31" s="55"/>
      <c r="RT31" s="56"/>
      <c r="RV31" s="58"/>
      <c r="RW31" s="59"/>
      <c r="RY31" s="55"/>
      <c r="RZ31" s="58"/>
      <c r="SA31" s="55"/>
      <c r="SB31" s="55"/>
      <c r="SC31" s="55"/>
      <c r="SD31" s="55"/>
      <c r="SE31" s="55"/>
      <c r="SF31" s="55"/>
      <c r="SG31" s="56"/>
      <c r="SI31" s="58"/>
      <c r="SJ31" s="59"/>
      <c r="SL31" s="55"/>
      <c r="SM31" s="58"/>
      <c r="SN31" s="55"/>
      <c r="SO31" s="55"/>
      <c r="SP31" s="55"/>
      <c r="SQ31" s="55"/>
      <c r="SR31" s="55"/>
      <c r="SS31" s="55"/>
      <c r="ST31" s="56"/>
      <c r="SV31" s="58"/>
      <c r="SW31" s="59"/>
      <c r="SY31" s="55"/>
      <c r="SZ31" s="58"/>
      <c r="TA31" s="55"/>
      <c r="TB31" s="55"/>
      <c r="TC31" s="55"/>
      <c r="TD31" s="55"/>
      <c r="TE31" s="55"/>
      <c r="TF31" s="55"/>
      <c r="TG31" s="56"/>
      <c r="TI31" s="58"/>
      <c r="TJ31" s="59"/>
      <c r="TL31" s="55"/>
      <c r="TM31" s="58"/>
      <c r="TN31" s="55"/>
      <c r="TO31" s="55"/>
      <c r="TP31" s="55"/>
      <c r="TQ31" s="55"/>
      <c r="TR31" s="55"/>
      <c r="TS31" s="55"/>
      <c r="TT31" s="56"/>
      <c r="TV31" s="58"/>
      <c r="TW31" s="59"/>
      <c r="TY31" s="55"/>
      <c r="TZ31" s="58"/>
      <c r="UA31" s="55"/>
      <c r="UB31" s="55"/>
      <c r="UC31" s="55"/>
      <c r="UD31" s="55"/>
      <c r="UE31" s="55"/>
      <c r="UF31" s="55"/>
      <c r="UG31" s="56"/>
      <c r="UI31" s="58"/>
      <c r="UJ31" s="59"/>
      <c r="UL31" s="55"/>
      <c r="UM31" s="58"/>
      <c r="UN31" s="55"/>
      <c r="UO31" s="55"/>
      <c r="UP31" s="55"/>
      <c r="UQ31" s="55"/>
      <c r="UR31" s="55"/>
      <c r="US31" s="55"/>
      <c r="UT31" s="56"/>
      <c r="UV31" s="58"/>
      <c r="UW31" s="59"/>
      <c r="UY31" s="55"/>
      <c r="UZ31" s="58"/>
      <c r="VA31" s="55"/>
      <c r="VB31" s="55"/>
      <c r="VC31" s="55"/>
      <c r="VD31" s="55"/>
      <c r="VE31" s="55"/>
      <c r="VF31" s="55"/>
      <c r="VG31" s="56"/>
      <c r="VI31" s="58"/>
      <c r="VJ31" s="59"/>
      <c r="VL31" s="55"/>
      <c r="VM31" s="58"/>
      <c r="VN31" s="55"/>
      <c r="VO31" s="55"/>
      <c r="VP31" s="55"/>
      <c r="VQ31" s="55"/>
      <c r="VR31" s="55"/>
      <c r="VS31" s="55"/>
      <c r="VT31" s="56"/>
      <c r="VV31" s="58"/>
      <c r="VW31" s="59"/>
      <c r="VY31" s="55"/>
      <c r="VZ31" s="58"/>
      <c r="WA31" s="55"/>
      <c r="WB31" s="55"/>
      <c r="WC31" s="55"/>
      <c r="WD31" s="55"/>
      <c r="WE31" s="55"/>
      <c r="WF31" s="55"/>
      <c r="WG31" s="56"/>
      <c r="WI31" s="58"/>
      <c r="WJ31" s="59"/>
      <c r="WL31" s="55"/>
      <c r="WM31" s="58"/>
      <c r="WN31" s="55"/>
      <c r="WO31" s="55"/>
      <c r="WP31" s="55"/>
      <c r="WQ31" s="55"/>
      <c r="WR31" s="55"/>
      <c r="WS31" s="55"/>
      <c r="WT31" s="56"/>
      <c r="WV31" s="58"/>
      <c r="WW31" s="59"/>
      <c r="WY31" s="55"/>
      <c r="WZ31" s="58"/>
      <c r="XA31" s="55"/>
      <c r="XB31" s="55"/>
      <c r="XC31" s="55"/>
      <c r="XD31" s="55"/>
      <c r="XE31" s="55"/>
      <c r="XF31" s="55"/>
      <c r="XG31" s="56"/>
      <c r="XI31" s="58"/>
      <c r="XJ31" s="59"/>
      <c r="XL31" s="55"/>
      <c r="XM31" s="58"/>
      <c r="XN31" s="55"/>
      <c r="XO31" s="55"/>
      <c r="XP31" s="55"/>
      <c r="XQ31" s="55"/>
      <c r="XR31" s="55"/>
      <c r="XS31" s="55"/>
      <c r="XT31" s="56"/>
      <c r="XV31" s="58"/>
      <c r="XW31" s="59"/>
      <c r="XY31" s="55"/>
      <c r="XZ31" s="58"/>
      <c r="YA31" s="55"/>
      <c r="YB31" s="55"/>
      <c r="YC31" s="55"/>
      <c r="YD31" s="55"/>
      <c r="YE31" s="55"/>
      <c r="YF31" s="55"/>
      <c r="YG31" s="56"/>
      <c r="YI31" s="58"/>
      <c r="YJ31" s="59"/>
      <c r="YL31" s="55"/>
      <c r="YM31" s="58"/>
      <c r="YN31" s="55"/>
      <c r="YO31" s="55"/>
      <c r="YP31" s="55"/>
      <c r="YQ31" s="55"/>
      <c r="YR31" s="55"/>
      <c r="YS31" s="55"/>
      <c r="YT31" s="56"/>
      <c r="YV31" s="58"/>
      <c r="YW31" s="59"/>
      <c r="YY31" s="55"/>
      <c r="YZ31" s="58"/>
      <c r="ZA31" s="55"/>
      <c r="ZB31" s="55"/>
      <c r="ZC31" s="55"/>
      <c r="ZD31" s="55"/>
      <c r="ZE31" s="55"/>
      <c r="ZF31" s="55"/>
      <c r="ZG31" s="56"/>
      <c r="ZI31" s="58"/>
      <c r="ZJ31" s="59"/>
      <c r="ZL31" s="55"/>
      <c r="ZM31" s="58"/>
      <c r="ZN31" s="55"/>
      <c r="ZO31" s="55"/>
      <c r="ZP31" s="55"/>
      <c r="ZQ31" s="55"/>
      <c r="ZR31" s="55"/>
      <c r="ZS31" s="55"/>
      <c r="ZT31" s="56"/>
      <c r="ZV31" s="58"/>
      <c r="ZW31" s="59"/>
      <c r="ZY31" s="55"/>
      <c r="ZZ31" s="58"/>
      <c r="AAA31" s="55"/>
      <c r="AAB31" s="55"/>
      <c r="AAC31" s="55"/>
      <c r="AAD31" s="55"/>
      <c r="AAE31" s="55"/>
      <c r="AAF31" s="55"/>
      <c r="AAG31" s="56"/>
      <c r="AAI31" s="58"/>
      <c r="AAJ31" s="59"/>
      <c r="AAL31" s="55"/>
      <c r="AAM31" s="58"/>
      <c r="AAN31" s="55"/>
      <c r="AAO31" s="55"/>
      <c r="AAP31" s="55"/>
      <c r="AAQ31" s="55"/>
      <c r="AAR31" s="55"/>
      <c r="AAS31" s="55"/>
      <c r="AAT31" s="56"/>
      <c r="AAV31" s="58"/>
      <c r="AAW31" s="59"/>
      <c r="AAY31" s="55"/>
      <c r="AAZ31" s="58"/>
      <c r="ABA31" s="55"/>
      <c r="ABB31" s="55"/>
      <c r="ABC31" s="55"/>
      <c r="ABD31" s="55"/>
      <c r="ABE31" s="55"/>
      <c r="ABF31" s="55"/>
      <c r="ABG31" s="56"/>
      <c r="ABI31" s="58"/>
      <c r="ABJ31" s="59"/>
      <c r="ABL31" s="55"/>
      <c r="ABM31" s="58"/>
      <c r="ABN31" s="55"/>
      <c r="ABO31" s="55"/>
      <c r="ABP31" s="55"/>
      <c r="ABQ31" s="55"/>
      <c r="ABR31" s="55"/>
      <c r="ABS31" s="55"/>
      <c r="ABT31" s="56"/>
      <c r="ABV31" s="58"/>
      <c r="ABW31" s="59"/>
      <c r="ABY31" s="55"/>
      <c r="ABZ31" s="58"/>
      <c r="ACA31" s="55"/>
      <c r="ACB31" s="55"/>
      <c r="ACC31" s="55"/>
      <c r="ACD31" s="55"/>
      <c r="ACE31" s="55"/>
      <c r="ACF31" s="55"/>
      <c r="ACG31" s="56"/>
      <c r="ACI31" s="58"/>
      <c r="ACJ31" s="59"/>
      <c r="ACL31" s="55"/>
      <c r="ACM31" s="58"/>
      <c r="ACN31" s="55"/>
      <c r="ACO31" s="55"/>
      <c r="ACP31" s="55"/>
      <c r="ACQ31" s="55"/>
      <c r="ACR31" s="55"/>
      <c r="ACS31" s="55"/>
      <c r="ACT31" s="56"/>
      <c r="ACV31" s="58"/>
      <c r="ACW31" s="59"/>
      <c r="ACY31" s="55"/>
      <c r="ACZ31" s="58"/>
      <c r="ADA31" s="55"/>
      <c r="ADB31" s="55"/>
      <c r="ADC31" s="55"/>
      <c r="ADD31" s="55"/>
      <c r="ADE31" s="55"/>
      <c r="ADF31" s="55"/>
      <c r="ADG31" s="56"/>
      <c r="ADI31" s="58"/>
      <c r="ADJ31" s="59"/>
      <c r="ADL31" s="55"/>
      <c r="ADM31" s="58"/>
      <c r="ADN31" s="55"/>
      <c r="ADO31" s="55"/>
      <c r="ADP31" s="55"/>
      <c r="ADQ31" s="55"/>
      <c r="ADR31" s="55"/>
      <c r="ADS31" s="55"/>
      <c r="ADT31" s="56"/>
      <c r="ADV31" s="58"/>
      <c r="ADW31" s="59"/>
      <c r="ADY31" s="55"/>
      <c r="ADZ31" s="58"/>
      <c r="AEA31" s="55"/>
      <c r="AEB31" s="55"/>
      <c r="AEC31" s="55"/>
      <c r="AED31" s="55"/>
      <c r="AEE31" s="55"/>
      <c r="AEF31" s="55"/>
      <c r="AEG31" s="56"/>
      <c r="AEI31" s="58"/>
      <c r="AEJ31" s="59"/>
      <c r="AEL31" s="55"/>
      <c r="AEM31" s="58"/>
      <c r="AEN31" s="55"/>
      <c r="AEO31" s="55"/>
      <c r="AEP31" s="55"/>
      <c r="AEQ31" s="55"/>
      <c r="AER31" s="55"/>
      <c r="AES31" s="55"/>
      <c r="AET31" s="56"/>
      <c r="AEV31" s="58"/>
      <c r="AEW31" s="59"/>
      <c r="AEY31" s="55"/>
      <c r="AEZ31" s="58"/>
      <c r="AFA31" s="55"/>
      <c r="AFB31" s="55"/>
      <c r="AFC31" s="55"/>
      <c r="AFD31" s="55"/>
      <c r="AFE31" s="55"/>
      <c r="AFF31" s="55"/>
      <c r="AFG31" s="56"/>
      <c r="AFI31" s="58"/>
      <c r="AFJ31" s="59"/>
      <c r="AFL31" s="55"/>
      <c r="AFM31" s="58"/>
      <c r="AFN31" s="55"/>
      <c r="AFO31" s="55"/>
      <c r="AFP31" s="55"/>
      <c r="AFQ31" s="55"/>
      <c r="AFR31" s="55"/>
      <c r="AFS31" s="55"/>
      <c r="AFT31" s="56"/>
      <c r="AFV31" s="58"/>
      <c r="AFW31" s="59"/>
      <c r="AFY31" s="55"/>
      <c r="AFZ31" s="58"/>
      <c r="AGA31" s="55"/>
      <c r="AGB31" s="55"/>
      <c r="AGC31" s="55"/>
      <c r="AGD31" s="55"/>
      <c r="AGE31" s="55"/>
      <c r="AGF31" s="55"/>
      <c r="AGG31" s="56"/>
      <c r="AGI31" s="58"/>
      <c r="AGJ31" s="59"/>
      <c r="AGL31" s="55"/>
      <c r="AGM31" s="58"/>
      <c r="AGN31" s="55"/>
      <c r="AGO31" s="55"/>
      <c r="AGP31" s="55"/>
      <c r="AGQ31" s="55"/>
      <c r="AGR31" s="55"/>
      <c r="AGS31" s="55"/>
      <c r="AGT31" s="56"/>
      <c r="AGV31" s="58"/>
      <c r="AGW31" s="59"/>
      <c r="AGY31" s="55"/>
      <c r="AGZ31" s="58"/>
      <c r="AHA31" s="55"/>
      <c r="AHB31" s="55"/>
      <c r="AHC31" s="55"/>
      <c r="AHD31" s="55"/>
      <c r="AHE31" s="55"/>
      <c r="AHF31" s="55"/>
      <c r="AHG31" s="56"/>
      <c r="AHI31" s="58"/>
      <c r="AHJ31" s="59"/>
      <c r="AHL31" s="55"/>
      <c r="AHM31" s="58"/>
      <c r="AHN31" s="55"/>
      <c r="AHO31" s="55"/>
      <c r="AHP31" s="55"/>
      <c r="AHQ31" s="55"/>
      <c r="AHR31" s="55"/>
      <c r="AHS31" s="55"/>
      <c r="AHT31" s="56"/>
      <c r="AHV31" s="58"/>
      <c r="AHW31" s="59"/>
      <c r="AHY31" s="55"/>
      <c r="AHZ31" s="58"/>
      <c r="AIA31" s="55"/>
      <c r="AIB31" s="55"/>
      <c r="AIC31" s="55"/>
      <c r="AID31" s="55"/>
      <c r="AIE31" s="55"/>
      <c r="AIF31" s="55"/>
      <c r="AIG31" s="56"/>
      <c r="AII31" s="58"/>
      <c r="AIJ31" s="59"/>
      <c r="AIL31" s="55"/>
      <c r="AIM31" s="58"/>
      <c r="AIN31" s="55"/>
      <c r="AIO31" s="55"/>
      <c r="AIP31" s="55"/>
      <c r="AIQ31" s="55"/>
      <c r="AIR31" s="55"/>
      <c r="AIS31" s="55"/>
      <c r="AIT31" s="56"/>
      <c r="AIV31" s="58"/>
      <c r="AIW31" s="59"/>
      <c r="AIY31" s="55"/>
      <c r="AIZ31" s="58"/>
      <c r="AJA31" s="55"/>
      <c r="AJB31" s="55"/>
      <c r="AJC31" s="55"/>
      <c r="AJD31" s="55"/>
      <c r="AJE31" s="55"/>
      <c r="AJF31" s="55"/>
      <c r="AJG31" s="56"/>
      <c r="AJI31" s="58"/>
      <c r="AJJ31" s="59"/>
      <c r="AJL31" s="55"/>
      <c r="AJM31" s="58"/>
      <c r="AJN31" s="55"/>
      <c r="AJO31" s="55"/>
      <c r="AJP31" s="55"/>
      <c r="AJQ31" s="55"/>
      <c r="AJR31" s="55"/>
      <c r="AJS31" s="55"/>
      <c r="AJT31" s="56"/>
      <c r="AJV31" s="58"/>
      <c r="AJW31" s="59"/>
      <c r="AJY31" s="55"/>
      <c r="AJZ31" s="58"/>
      <c r="AKA31" s="55"/>
      <c r="AKB31" s="55"/>
      <c r="AKC31" s="55"/>
      <c r="AKD31" s="55"/>
      <c r="AKE31" s="55"/>
      <c r="AKF31" s="55"/>
      <c r="AKG31" s="56"/>
      <c r="AKI31" s="58"/>
      <c r="AKJ31" s="59"/>
      <c r="AKL31" s="55"/>
      <c r="AKM31" s="58"/>
      <c r="AKN31" s="55"/>
      <c r="AKO31" s="55"/>
      <c r="AKP31" s="55"/>
      <c r="AKQ31" s="55"/>
      <c r="AKR31" s="55"/>
      <c r="AKS31" s="55"/>
      <c r="AKT31" s="56"/>
      <c r="AKV31" s="58"/>
      <c r="AKW31" s="59"/>
      <c r="AKY31" s="55"/>
      <c r="AKZ31" s="58"/>
      <c r="ALA31" s="55"/>
      <c r="ALB31" s="55"/>
      <c r="ALC31" s="55"/>
      <c r="ALD31" s="55"/>
      <c r="ALE31" s="55"/>
      <c r="ALF31" s="55"/>
      <c r="ALG31" s="56"/>
      <c r="ALI31" s="58"/>
      <c r="ALJ31" s="59"/>
      <c r="ALL31" s="55"/>
      <c r="ALM31" s="58"/>
      <c r="ALN31" s="55"/>
      <c r="ALO31" s="55"/>
      <c r="ALP31" s="55"/>
      <c r="ALQ31" s="55"/>
      <c r="ALR31" s="55"/>
      <c r="ALS31" s="55"/>
      <c r="ALT31" s="56"/>
      <c r="ALV31" s="58"/>
      <c r="ALW31" s="59"/>
      <c r="ALY31" s="55"/>
      <c r="ALZ31" s="58"/>
      <c r="AMA31" s="55"/>
      <c r="AMB31" s="55"/>
      <c r="AMC31" s="55"/>
      <c r="AMD31" s="55"/>
      <c r="AME31" s="55"/>
      <c r="AMF31" s="55"/>
      <c r="AMG31" s="56"/>
      <c r="AMI31" s="58"/>
      <c r="AMJ31" s="59"/>
      <c r="AML31" s="55"/>
      <c r="AMM31" s="58"/>
      <c r="AMN31" s="55"/>
      <c r="AMO31" s="55"/>
      <c r="AMP31" s="55"/>
      <c r="AMQ31" s="55"/>
      <c r="AMR31" s="55"/>
      <c r="AMS31" s="55"/>
      <c r="AMT31" s="56"/>
      <c r="AMV31" s="58"/>
      <c r="AMW31" s="59"/>
      <c r="AMY31" s="55"/>
      <c r="AMZ31" s="58"/>
      <c r="ANA31" s="55"/>
      <c r="ANB31" s="55"/>
      <c r="ANC31" s="55"/>
      <c r="AND31" s="55"/>
      <c r="ANE31" s="55"/>
      <c r="ANF31" s="55"/>
      <c r="ANG31" s="56"/>
      <c r="ANI31" s="58"/>
      <c r="ANJ31" s="59"/>
      <c r="ANL31" s="55"/>
      <c r="ANM31" s="58"/>
      <c r="ANN31" s="55"/>
      <c r="ANO31" s="55"/>
      <c r="ANP31" s="55"/>
      <c r="ANQ31" s="55"/>
      <c r="ANR31" s="55"/>
      <c r="ANS31" s="55"/>
      <c r="ANT31" s="56"/>
      <c r="ANV31" s="58"/>
      <c r="ANW31" s="59"/>
      <c r="ANY31" s="55"/>
      <c r="ANZ31" s="58"/>
      <c r="AOA31" s="55"/>
      <c r="AOB31" s="55"/>
      <c r="AOC31" s="55"/>
      <c r="AOD31" s="55"/>
      <c r="AOE31" s="55"/>
      <c r="AOF31" s="55"/>
      <c r="AOG31" s="56"/>
      <c r="AOI31" s="58"/>
      <c r="AOJ31" s="59"/>
      <c r="AOL31" s="55"/>
      <c r="AOM31" s="58"/>
      <c r="AON31" s="55"/>
      <c r="AOO31" s="55"/>
      <c r="AOP31" s="55"/>
      <c r="AOQ31" s="55"/>
      <c r="AOR31" s="55"/>
      <c r="AOS31" s="55"/>
      <c r="AOT31" s="56"/>
      <c r="AOV31" s="58"/>
      <c r="AOW31" s="59"/>
      <c r="AOY31" s="55"/>
      <c r="AOZ31" s="58"/>
      <c r="APA31" s="55"/>
      <c r="APB31" s="55"/>
      <c r="APC31" s="55"/>
      <c r="APD31" s="55"/>
      <c r="APE31" s="55"/>
      <c r="APF31" s="55"/>
      <c r="APG31" s="56"/>
      <c r="API31" s="58"/>
      <c r="APJ31" s="59"/>
      <c r="APL31" s="55"/>
      <c r="APM31" s="58"/>
      <c r="APN31" s="55"/>
      <c r="APO31" s="55"/>
      <c r="APP31" s="55"/>
      <c r="APQ31" s="55"/>
      <c r="APR31" s="55"/>
      <c r="APS31" s="55"/>
      <c r="APT31" s="56"/>
      <c r="APV31" s="58"/>
      <c r="APW31" s="59"/>
      <c r="APY31" s="55"/>
      <c r="APZ31" s="58"/>
      <c r="AQA31" s="55"/>
      <c r="AQB31" s="55"/>
      <c r="AQC31" s="55"/>
      <c r="AQD31" s="55"/>
      <c r="AQE31" s="55"/>
      <c r="AQF31" s="55"/>
      <c r="AQG31" s="56"/>
      <c r="AQI31" s="58"/>
      <c r="AQJ31" s="59"/>
      <c r="AQL31" s="55"/>
      <c r="AQM31" s="58"/>
      <c r="AQN31" s="55"/>
      <c r="AQO31" s="55"/>
      <c r="AQP31" s="55"/>
      <c r="AQQ31" s="55"/>
      <c r="AQR31" s="55"/>
      <c r="AQS31" s="55"/>
      <c r="AQT31" s="56"/>
      <c r="AQV31" s="58"/>
      <c r="AQW31" s="59"/>
      <c r="AQY31" s="55"/>
      <c r="AQZ31" s="58"/>
      <c r="ARA31" s="55"/>
      <c r="ARB31" s="55"/>
      <c r="ARC31" s="55"/>
      <c r="ARD31" s="55"/>
      <c r="ARE31" s="55"/>
      <c r="ARF31" s="55"/>
      <c r="ARG31" s="56"/>
      <c r="ARI31" s="58"/>
      <c r="ARJ31" s="59"/>
      <c r="ARL31" s="55"/>
      <c r="ARM31" s="58"/>
      <c r="ARN31" s="55"/>
      <c r="ARO31" s="55"/>
      <c r="ARP31" s="55"/>
      <c r="ARQ31" s="55"/>
      <c r="ARR31" s="55"/>
      <c r="ARS31" s="55"/>
      <c r="ART31" s="56"/>
      <c r="ARV31" s="58"/>
      <c r="ARW31" s="59"/>
      <c r="ARY31" s="55"/>
      <c r="ARZ31" s="58"/>
      <c r="ASA31" s="55"/>
      <c r="ASB31" s="55"/>
      <c r="ASC31" s="55"/>
      <c r="ASD31" s="55"/>
      <c r="ASE31" s="55"/>
      <c r="ASF31" s="55"/>
      <c r="ASG31" s="56"/>
      <c r="ASI31" s="58"/>
      <c r="ASJ31" s="59"/>
      <c r="ASL31" s="55"/>
      <c r="ASM31" s="58"/>
      <c r="ASN31" s="55"/>
      <c r="ASO31" s="55"/>
      <c r="ASP31" s="55"/>
      <c r="ASQ31" s="55"/>
      <c r="ASR31" s="55"/>
      <c r="ASS31" s="55"/>
      <c r="AST31" s="56"/>
      <c r="ASV31" s="58"/>
      <c r="ASW31" s="59"/>
      <c r="ASY31" s="55"/>
      <c r="ASZ31" s="58"/>
      <c r="ATA31" s="55"/>
      <c r="ATB31" s="55"/>
      <c r="ATC31" s="55"/>
      <c r="ATD31" s="55"/>
      <c r="ATE31" s="55"/>
      <c r="ATF31" s="55"/>
      <c r="ATG31" s="56"/>
      <c r="ATI31" s="58"/>
      <c r="ATJ31" s="59"/>
      <c r="ATL31" s="55"/>
      <c r="ATM31" s="58"/>
      <c r="ATN31" s="55"/>
      <c r="ATO31" s="55"/>
      <c r="ATP31" s="55"/>
      <c r="ATQ31" s="55"/>
      <c r="ATR31" s="55"/>
      <c r="ATS31" s="55"/>
      <c r="ATT31" s="56"/>
      <c r="ATV31" s="58"/>
      <c r="ATW31" s="59"/>
      <c r="ATY31" s="55"/>
      <c r="ATZ31" s="58"/>
      <c r="AUA31" s="55"/>
      <c r="AUB31" s="55"/>
      <c r="AUC31" s="55"/>
      <c r="AUD31" s="55"/>
      <c r="AUE31" s="55"/>
      <c r="AUF31" s="55"/>
      <c r="AUG31" s="56"/>
      <c r="AUI31" s="58"/>
      <c r="AUJ31" s="59"/>
      <c r="AUL31" s="55"/>
      <c r="AUM31" s="58"/>
      <c r="AUN31" s="55"/>
      <c r="AUO31" s="55"/>
      <c r="AUP31" s="55"/>
      <c r="AUQ31" s="55"/>
      <c r="AUR31" s="55"/>
      <c r="AUS31" s="55"/>
      <c r="AUT31" s="56"/>
      <c r="AUV31" s="58"/>
      <c r="AUW31" s="59"/>
      <c r="AUY31" s="55"/>
      <c r="AUZ31" s="58"/>
      <c r="AVA31" s="55"/>
      <c r="AVB31" s="55"/>
      <c r="AVC31" s="55"/>
      <c r="AVD31" s="55"/>
      <c r="AVE31" s="55"/>
      <c r="AVF31" s="55"/>
      <c r="AVG31" s="56"/>
      <c r="AVI31" s="58"/>
      <c r="AVJ31" s="59"/>
      <c r="AVL31" s="55"/>
      <c r="AVM31" s="58"/>
      <c r="AVN31" s="55"/>
      <c r="AVO31" s="55"/>
      <c r="AVP31" s="55"/>
      <c r="AVQ31" s="55"/>
      <c r="AVR31" s="55"/>
      <c r="AVS31" s="55"/>
      <c r="AVT31" s="56"/>
      <c r="AVV31" s="58"/>
      <c r="AVW31" s="59"/>
      <c r="AVY31" s="55"/>
      <c r="AVZ31" s="58"/>
      <c r="AWA31" s="55"/>
      <c r="AWB31" s="55"/>
      <c r="AWC31" s="55"/>
      <c r="AWD31" s="55"/>
      <c r="AWE31" s="55"/>
      <c r="AWF31" s="55"/>
      <c r="AWG31" s="56"/>
      <c r="AWI31" s="58"/>
      <c r="AWJ31" s="59"/>
      <c r="AWL31" s="55"/>
      <c r="AWM31" s="58"/>
      <c r="AWN31" s="55"/>
      <c r="AWO31" s="55"/>
      <c r="AWP31" s="55"/>
      <c r="AWQ31" s="55"/>
      <c r="AWR31" s="55"/>
      <c r="AWS31" s="55"/>
      <c r="AWT31" s="56"/>
      <c r="AWV31" s="58"/>
      <c r="AWW31" s="59"/>
      <c r="AWY31" s="55"/>
      <c r="AWZ31" s="58"/>
      <c r="AXA31" s="55"/>
      <c r="AXB31" s="55"/>
      <c r="AXC31" s="55"/>
      <c r="AXD31" s="55"/>
      <c r="AXE31" s="55"/>
      <c r="AXF31" s="55"/>
      <c r="AXG31" s="56"/>
      <c r="AXI31" s="58"/>
      <c r="AXJ31" s="59"/>
      <c r="AXL31" s="55"/>
      <c r="AXM31" s="58"/>
      <c r="AXN31" s="55"/>
      <c r="AXO31" s="55"/>
      <c r="AXP31" s="55"/>
      <c r="AXQ31" s="55"/>
      <c r="AXR31" s="55"/>
      <c r="AXS31" s="55"/>
      <c r="AXT31" s="56"/>
      <c r="AXV31" s="58"/>
      <c r="AXW31" s="59"/>
      <c r="AXY31" s="55"/>
      <c r="AXZ31" s="58"/>
      <c r="AYA31" s="55"/>
      <c r="AYB31" s="55"/>
      <c r="AYC31" s="55"/>
      <c r="AYD31" s="55"/>
      <c r="AYE31" s="55"/>
      <c r="AYF31" s="55"/>
      <c r="AYG31" s="56"/>
      <c r="AYI31" s="58"/>
      <c r="AYJ31" s="59"/>
      <c r="AYL31" s="55"/>
      <c r="AYM31" s="58"/>
      <c r="AYN31" s="55"/>
      <c r="AYO31" s="55"/>
      <c r="AYP31" s="55"/>
      <c r="AYQ31" s="55"/>
      <c r="AYR31" s="55"/>
      <c r="AYS31" s="55"/>
      <c r="AYT31" s="56"/>
      <c r="AYV31" s="58"/>
      <c r="AYW31" s="59"/>
      <c r="AYY31" s="55"/>
      <c r="AYZ31" s="58"/>
      <c r="AZA31" s="55"/>
      <c r="AZB31" s="55"/>
      <c r="AZC31" s="55"/>
      <c r="AZD31" s="55"/>
      <c r="AZE31" s="55"/>
      <c r="AZF31" s="55"/>
      <c r="AZG31" s="56"/>
      <c r="AZI31" s="58"/>
      <c r="AZJ31" s="59"/>
      <c r="AZL31" s="55"/>
      <c r="AZM31" s="58"/>
      <c r="AZN31" s="55"/>
      <c r="AZO31" s="55"/>
      <c r="AZP31" s="55"/>
      <c r="AZQ31" s="55"/>
      <c r="AZR31" s="55"/>
      <c r="AZS31" s="55"/>
      <c r="AZT31" s="56"/>
      <c r="AZV31" s="58"/>
      <c r="AZW31" s="59"/>
      <c r="AZY31" s="55"/>
      <c r="AZZ31" s="58"/>
      <c r="BAA31" s="55"/>
      <c r="BAB31" s="55"/>
      <c r="BAC31" s="55"/>
      <c r="BAD31" s="55"/>
      <c r="BAE31" s="55"/>
      <c r="BAF31" s="55"/>
      <c r="BAG31" s="56"/>
      <c r="BAI31" s="58"/>
      <c r="BAJ31" s="59"/>
      <c r="BAL31" s="55"/>
      <c r="BAM31" s="58"/>
      <c r="BAN31" s="55"/>
      <c r="BAO31" s="55"/>
      <c r="BAP31" s="55"/>
      <c r="BAQ31" s="55"/>
      <c r="BAR31" s="55"/>
      <c r="BAS31" s="55"/>
      <c r="BAT31" s="56"/>
      <c r="BAV31" s="58"/>
      <c r="BAW31" s="59"/>
      <c r="BAY31" s="55"/>
      <c r="BAZ31" s="58"/>
      <c r="BBA31" s="55"/>
      <c r="BBB31" s="55"/>
      <c r="BBC31" s="55"/>
      <c r="BBD31" s="55"/>
      <c r="BBE31" s="55"/>
      <c r="BBF31" s="55"/>
      <c r="BBG31" s="56"/>
      <c r="BBI31" s="58"/>
      <c r="BBJ31" s="59"/>
      <c r="BBL31" s="55"/>
      <c r="BBM31" s="58"/>
      <c r="BBN31" s="55"/>
      <c r="BBO31" s="55"/>
      <c r="BBP31" s="55"/>
      <c r="BBQ31" s="55"/>
      <c r="BBR31" s="55"/>
      <c r="BBS31" s="55"/>
      <c r="BBT31" s="56"/>
      <c r="BBV31" s="58"/>
      <c r="BBW31" s="59"/>
      <c r="BBY31" s="55"/>
      <c r="BBZ31" s="58"/>
      <c r="BCA31" s="55"/>
      <c r="BCB31" s="55"/>
      <c r="BCC31" s="55"/>
      <c r="BCD31" s="55"/>
      <c r="BCE31" s="55"/>
      <c r="BCF31" s="55"/>
      <c r="BCG31" s="56"/>
      <c r="BCI31" s="58"/>
      <c r="BCJ31" s="59"/>
      <c r="BCL31" s="55"/>
      <c r="BCM31" s="58"/>
      <c r="BCN31" s="55"/>
      <c r="BCO31" s="55"/>
      <c r="BCP31" s="55"/>
      <c r="BCQ31" s="55"/>
      <c r="BCR31" s="55"/>
      <c r="BCS31" s="55"/>
      <c r="BCT31" s="56"/>
      <c r="BCV31" s="58"/>
      <c r="BCW31" s="59"/>
      <c r="BCY31" s="55"/>
      <c r="BCZ31" s="58"/>
      <c r="BDA31" s="55"/>
      <c r="BDB31" s="55"/>
      <c r="BDC31" s="55"/>
      <c r="BDD31" s="55"/>
      <c r="BDE31" s="55"/>
      <c r="BDF31" s="55"/>
      <c r="BDG31" s="56"/>
      <c r="BDI31" s="58"/>
      <c r="BDJ31" s="59"/>
      <c r="BDL31" s="55"/>
      <c r="BDM31" s="58"/>
      <c r="BDN31" s="55"/>
      <c r="BDO31" s="55"/>
      <c r="BDP31" s="55"/>
      <c r="BDQ31" s="55"/>
      <c r="BDR31" s="55"/>
      <c r="BDS31" s="55"/>
      <c r="BDT31" s="56"/>
      <c r="BDV31" s="58"/>
      <c r="BDW31" s="59"/>
      <c r="BDY31" s="55"/>
      <c r="BDZ31" s="58"/>
      <c r="BEA31" s="55"/>
      <c r="BEB31" s="55"/>
      <c r="BEC31" s="55"/>
      <c r="BED31" s="55"/>
      <c r="BEE31" s="55"/>
      <c r="BEF31" s="55"/>
      <c r="BEG31" s="56"/>
      <c r="BEI31" s="58"/>
      <c r="BEJ31" s="59"/>
      <c r="BEL31" s="55"/>
      <c r="BEM31" s="58"/>
      <c r="BEN31" s="55"/>
      <c r="BEO31" s="55"/>
      <c r="BEP31" s="55"/>
      <c r="BEQ31" s="55"/>
      <c r="BER31" s="55"/>
      <c r="BES31" s="55"/>
      <c r="BET31" s="56"/>
      <c r="BEV31" s="58"/>
      <c r="BEW31" s="59"/>
      <c r="BEY31" s="55"/>
      <c r="BEZ31" s="58"/>
      <c r="BFA31" s="55"/>
      <c r="BFB31" s="55"/>
      <c r="BFC31" s="55"/>
      <c r="BFD31" s="55"/>
      <c r="BFE31" s="55"/>
      <c r="BFF31" s="55"/>
      <c r="BFG31" s="56"/>
      <c r="BFI31" s="58"/>
      <c r="BFJ31" s="59"/>
      <c r="BFL31" s="55"/>
      <c r="BFM31" s="58"/>
      <c r="BFN31" s="55"/>
      <c r="BFO31" s="55"/>
      <c r="BFP31" s="55"/>
      <c r="BFQ31" s="55"/>
      <c r="BFR31" s="55"/>
      <c r="BFS31" s="55"/>
      <c r="BFT31" s="56"/>
      <c r="BFV31" s="58"/>
      <c r="BFW31" s="59"/>
      <c r="BFY31" s="55"/>
      <c r="BFZ31" s="58"/>
      <c r="BGA31" s="55"/>
      <c r="BGB31" s="55"/>
      <c r="BGC31" s="55"/>
      <c r="BGD31" s="55"/>
      <c r="BGE31" s="55"/>
      <c r="BGF31" s="55"/>
      <c r="BGG31" s="56"/>
      <c r="BGI31" s="58"/>
      <c r="BGJ31" s="59"/>
      <c r="BGL31" s="55"/>
      <c r="BGM31" s="58"/>
      <c r="BGN31" s="55"/>
      <c r="BGO31" s="55"/>
      <c r="BGP31" s="55"/>
      <c r="BGQ31" s="55"/>
      <c r="BGR31" s="55"/>
      <c r="BGS31" s="55"/>
      <c r="BGT31" s="56"/>
      <c r="BGV31" s="58"/>
      <c r="BGW31" s="59"/>
      <c r="BGY31" s="55"/>
      <c r="BGZ31" s="58"/>
      <c r="BHA31" s="55"/>
      <c r="BHB31" s="55"/>
      <c r="BHC31" s="55"/>
      <c r="BHD31" s="55"/>
      <c r="BHE31" s="55"/>
      <c r="BHF31" s="55"/>
      <c r="BHG31" s="56"/>
      <c r="BHI31" s="58"/>
      <c r="BHJ31" s="59"/>
      <c r="BHL31" s="55"/>
      <c r="BHM31" s="58"/>
      <c r="BHN31" s="55"/>
      <c r="BHO31" s="55"/>
      <c r="BHP31" s="55"/>
      <c r="BHQ31" s="55"/>
      <c r="BHR31" s="55"/>
      <c r="BHS31" s="55"/>
      <c r="BHT31" s="56"/>
      <c r="BHV31" s="58"/>
      <c r="BHW31" s="59"/>
      <c r="BHY31" s="55"/>
      <c r="BHZ31" s="58"/>
      <c r="BIA31" s="55"/>
      <c r="BIB31" s="55"/>
      <c r="BIC31" s="55"/>
      <c r="BID31" s="55"/>
      <c r="BIE31" s="55"/>
      <c r="BIF31" s="55"/>
      <c r="BIG31" s="56"/>
      <c r="BII31" s="58"/>
      <c r="BIJ31" s="59"/>
      <c r="BIL31" s="55"/>
      <c r="BIM31" s="58"/>
      <c r="BIN31" s="55"/>
      <c r="BIO31" s="55"/>
      <c r="BIP31" s="55"/>
      <c r="BIQ31" s="55"/>
      <c r="BIR31" s="55"/>
      <c r="BIS31" s="55"/>
      <c r="BIT31" s="56"/>
      <c r="BIV31" s="58"/>
      <c r="BIW31" s="59"/>
      <c r="BIY31" s="55"/>
      <c r="BIZ31" s="58"/>
      <c r="BJA31" s="55"/>
      <c r="BJB31" s="55"/>
      <c r="BJC31" s="55"/>
      <c r="BJD31" s="55"/>
      <c r="BJE31" s="55"/>
      <c r="BJF31" s="55"/>
      <c r="BJG31" s="56"/>
      <c r="BJI31" s="58"/>
      <c r="BJJ31" s="59"/>
      <c r="BJL31" s="55"/>
      <c r="BJM31" s="58"/>
      <c r="BJN31" s="55"/>
      <c r="BJO31" s="55"/>
      <c r="BJP31" s="55"/>
      <c r="BJQ31" s="55"/>
      <c r="BJR31" s="55"/>
      <c r="BJS31" s="55"/>
      <c r="BJT31" s="56"/>
      <c r="BJV31" s="58"/>
      <c r="BJW31" s="59"/>
      <c r="BJY31" s="55"/>
      <c r="BJZ31" s="58"/>
      <c r="BKA31" s="55"/>
      <c r="BKB31" s="55"/>
      <c r="BKC31" s="55"/>
      <c r="BKD31" s="55"/>
      <c r="BKE31" s="55"/>
      <c r="BKF31" s="55"/>
      <c r="BKG31" s="56"/>
      <c r="BKI31" s="58"/>
      <c r="BKJ31" s="59"/>
      <c r="BKL31" s="55"/>
      <c r="BKM31" s="58"/>
      <c r="BKN31" s="55"/>
      <c r="BKO31" s="55"/>
      <c r="BKP31" s="55"/>
      <c r="BKQ31" s="55"/>
      <c r="BKR31" s="55"/>
      <c r="BKS31" s="55"/>
      <c r="BKT31" s="56"/>
      <c r="BKV31" s="58"/>
      <c r="BKW31" s="59"/>
      <c r="BKY31" s="55"/>
      <c r="BKZ31" s="58"/>
      <c r="BLA31" s="55"/>
      <c r="BLB31" s="55"/>
      <c r="BLC31" s="55"/>
      <c r="BLD31" s="55"/>
      <c r="BLE31" s="55"/>
      <c r="BLF31" s="55"/>
      <c r="BLG31" s="56"/>
      <c r="BLI31" s="58"/>
      <c r="BLJ31" s="59"/>
      <c r="BLL31" s="55"/>
      <c r="BLM31" s="58"/>
      <c r="BLN31" s="55"/>
      <c r="BLO31" s="55"/>
      <c r="BLP31" s="55"/>
      <c r="BLQ31" s="55"/>
      <c r="BLR31" s="55"/>
      <c r="BLS31" s="55"/>
      <c r="BLT31" s="56"/>
      <c r="BLV31" s="58"/>
      <c r="BLW31" s="59"/>
      <c r="BLY31" s="55"/>
      <c r="BLZ31" s="58"/>
      <c r="BMA31" s="55"/>
      <c r="BMB31" s="55"/>
      <c r="BMC31" s="55"/>
      <c r="BMD31" s="55"/>
      <c r="BME31" s="55"/>
      <c r="BMF31" s="55"/>
      <c r="BMG31" s="56"/>
      <c r="BMI31" s="58"/>
      <c r="BMJ31" s="59"/>
      <c r="BML31" s="55"/>
      <c r="BMM31" s="58"/>
      <c r="BMN31" s="55"/>
      <c r="BMO31" s="55"/>
      <c r="BMP31" s="55"/>
      <c r="BMQ31" s="55"/>
      <c r="BMR31" s="55"/>
      <c r="BMS31" s="55"/>
      <c r="BMT31" s="56"/>
      <c r="BMV31" s="58"/>
      <c r="BMW31" s="59"/>
      <c r="BMY31" s="55"/>
      <c r="BMZ31" s="58"/>
      <c r="BNA31" s="55"/>
      <c r="BNB31" s="55"/>
      <c r="BNC31" s="55"/>
      <c r="BND31" s="55"/>
      <c r="BNE31" s="55"/>
      <c r="BNF31" s="55"/>
      <c r="BNG31" s="56"/>
      <c r="BNI31" s="58"/>
      <c r="BNJ31" s="59"/>
      <c r="BNL31" s="55"/>
      <c r="BNM31" s="58"/>
      <c r="BNN31" s="55"/>
      <c r="BNO31" s="55"/>
      <c r="BNP31" s="55"/>
      <c r="BNQ31" s="55"/>
      <c r="BNR31" s="55"/>
      <c r="BNS31" s="55"/>
      <c r="BNT31" s="56"/>
      <c r="BNV31" s="58"/>
      <c r="BNW31" s="59"/>
      <c r="BNY31" s="55"/>
      <c r="BNZ31" s="58"/>
      <c r="BOA31" s="55"/>
      <c r="BOB31" s="55"/>
      <c r="BOC31" s="55"/>
      <c r="BOD31" s="55"/>
      <c r="BOE31" s="55"/>
      <c r="BOF31" s="55"/>
      <c r="BOG31" s="56"/>
      <c r="BOI31" s="58"/>
      <c r="BOJ31" s="59"/>
      <c r="BOL31" s="55"/>
      <c r="BOM31" s="58"/>
      <c r="BON31" s="55"/>
      <c r="BOO31" s="55"/>
      <c r="BOP31" s="55"/>
      <c r="BOQ31" s="55"/>
      <c r="BOR31" s="55"/>
      <c r="BOS31" s="55"/>
      <c r="BOT31" s="56"/>
      <c r="BOV31" s="58"/>
      <c r="BOW31" s="59"/>
      <c r="BOY31" s="55"/>
      <c r="BOZ31" s="58"/>
      <c r="BPA31" s="55"/>
      <c r="BPB31" s="55"/>
      <c r="BPC31" s="55"/>
      <c r="BPD31" s="55"/>
      <c r="BPE31" s="55"/>
      <c r="BPF31" s="55"/>
      <c r="BPG31" s="56"/>
      <c r="BPI31" s="58"/>
      <c r="BPJ31" s="59"/>
      <c r="BPL31" s="55"/>
      <c r="BPM31" s="58"/>
      <c r="BPN31" s="55"/>
      <c r="BPO31" s="55"/>
      <c r="BPP31" s="55"/>
      <c r="BPQ31" s="55"/>
      <c r="BPR31" s="55"/>
      <c r="BPS31" s="55"/>
      <c r="BPT31" s="56"/>
      <c r="BPV31" s="58"/>
      <c r="BPW31" s="59"/>
      <c r="BPY31" s="55"/>
      <c r="BPZ31" s="58"/>
      <c r="BQA31" s="55"/>
      <c r="BQB31" s="55"/>
      <c r="BQC31" s="55"/>
      <c r="BQD31" s="55"/>
      <c r="BQE31" s="55"/>
      <c r="BQF31" s="55"/>
      <c r="BQG31" s="56"/>
      <c r="BQI31" s="58"/>
      <c r="BQJ31" s="59"/>
      <c r="BQL31" s="55"/>
      <c r="BQM31" s="58"/>
      <c r="BQN31" s="55"/>
      <c r="BQO31" s="55"/>
      <c r="BQP31" s="55"/>
      <c r="BQQ31" s="55"/>
      <c r="BQR31" s="55"/>
      <c r="BQS31" s="55"/>
      <c r="BQT31" s="56"/>
      <c r="BQV31" s="58"/>
      <c r="BQW31" s="59"/>
      <c r="BQY31" s="55"/>
      <c r="BQZ31" s="58"/>
      <c r="BRA31" s="55"/>
      <c r="BRB31" s="55"/>
      <c r="BRC31" s="55"/>
      <c r="BRD31" s="55"/>
      <c r="BRE31" s="55"/>
      <c r="BRF31" s="55"/>
      <c r="BRG31" s="56"/>
      <c r="BRI31" s="58"/>
      <c r="BRJ31" s="59"/>
      <c r="BRL31" s="55"/>
      <c r="BRM31" s="58"/>
      <c r="BRN31" s="55"/>
      <c r="BRO31" s="55"/>
      <c r="BRP31" s="55"/>
      <c r="BRQ31" s="55"/>
      <c r="BRR31" s="55"/>
      <c r="BRS31" s="55"/>
      <c r="BRT31" s="56"/>
      <c r="BRV31" s="58"/>
      <c r="BRW31" s="59"/>
      <c r="BRY31" s="55"/>
      <c r="BRZ31" s="58"/>
      <c r="BSA31" s="55"/>
      <c r="BSB31" s="55"/>
      <c r="BSC31" s="55"/>
      <c r="BSD31" s="55"/>
      <c r="BSE31" s="55"/>
      <c r="BSF31" s="55"/>
      <c r="BSG31" s="56"/>
      <c r="BSI31" s="58"/>
      <c r="BSJ31" s="59"/>
      <c r="BSL31" s="55"/>
      <c r="BSM31" s="58"/>
      <c r="BSN31" s="55"/>
      <c r="BSO31" s="55"/>
      <c r="BSP31" s="55"/>
      <c r="BSQ31" s="55"/>
      <c r="BSR31" s="55"/>
      <c r="BSS31" s="55"/>
      <c r="BST31" s="56"/>
      <c r="BSV31" s="58"/>
      <c r="BSW31" s="59"/>
      <c r="BSY31" s="55"/>
      <c r="BSZ31" s="58"/>
      <c r="BTA31" s="55"/>
      <c r="BTB31" s="55"/>
      <c r="BTC31" s="55"/>
      <c r="BTD31" s="55"/>
      <c r="BTE31" s="55"/>
      <c r="BTF31" s="55"/>
      <c r="BTG31" s="56"/>
      <c r="BTI31" s="58"/>
      <c r="BTJ31" s="59"/>
      <c r="BTL31" s="55"/>
      <c r="BTM31" s="58"/>
      <c r="BTN31" s="55"/>
      <c r="BTO31" s="55"/>
      <c r="BTP31" s="55"/>
      <c r="BTQ31" s="55"/>
      <c r="BTR31" s="55"/>
      <c r="BTS31" s="55"/>
      <c r="BTT31" s="56"/>
      <c r="BTV31" s="58"/>
      <c r="BTW31" s="59"/>
      <c r="BTY31" s="55"/>
      <c r="BTZ31" s="58"/>
      <c r="BUA31" s="55"/>
      <c r="BUB31" s="55"/>
      <c r="BUC31" s="55"/>
      <c r="BUD31" s="55"/>
      <c r="BUE31" s="55"/>
      <c r="BUF31" s="55"/>
      <c r="BUG31" s="56"/>
      <c r="BUI31" s="58"/>
      <c r="BUJ31" s="59"/>
      <c r="BUL31" s="55"/>
      <c r="BUM31" s="58"/>
      <c r="BUN31" s="55"/>
      <c r="BUO31" s="55"/>
      <c r="BUP31" s="55"/>
      <c r="BUQ31" s="55"/>
      <c r="BUR31" s="55"/>
      <c r="BUS31" s="55"/>
      <c r="BUT31" s="56"/>
      <c r="BUV31" s="58"/>
      <c r="BUW31" s="59"/>
      <c r="BUY31" s="55"/>
      <c r="BUZ31" s="58"/>
      <c r="BVA31" s="55"/>
      <c r="BVB31" s="55"/>
      <c r="BVC31" s="55"/>
      <c r="BVD31" s="55"/>
      <c r="BVE31" s="55"/>
      <c r="BVF31" s="55"/>
      <c r="BVG31" s="56"/>
      <c r="BVI31" s="58"/>
      <c r="BVJ31" s="59"/>
      <c r="BVL31" s="55"/>
      <c r="BVM31" s="58"/>
      <c r="BVN31" s="55"/>
      <c r="BVO31" s="55"/>
      <c r="BVP31" s="55"/>
      <c r="BVQ31" s="55"/>
      <c r="BVR31" s="55"/>
      <c r="BVS31" s="55"/>
      <c r="BVT31" s="56"/>
      <c r="BVV31" s="58"/>
      <c r="BVW31" s="59"/>
      <c r="BVY31" s="55"/>
      <c r="BVZ31" s="58"/>
      <c r="BWA31" s="55"/>
      <c r="BWB31" s="55"/>
      <c r="BWC31" s="55"/>
      <c r="BWD31" s="55"/>
      <c r="BWE31" s="55"/>
      <c r="BWF31" s="55"/>
      <c r="BWG31" s="56"/>
      <c r="BWI31" s="58"/>
      <c r="BWJ31" s="59"/>
      <c r="BWL31" s="55"/>
      <c r="BWM31" s="58"/>
      <c r="BWN31" s="55"/>
      <c r="BWO31" s="55"/>
      <c r="BWP31" s="55"/>
      <c r="BWQ31" s="55"/>
      <c r="BWR31" s="55"/>
      <c r="BWS31" s="55"/>
      <c r="BWT31" s="56"/>
      <c r="BWV31" s="58"/>
      <c r="BWW31" s="59"/>
      <c r="BWY31" s="55"/>
      <c r="BWZ31" s="58"/>
      <c r="BXA31" s="55"/>
      <c r="BXB31" s="55"/>
      <c r="BXC31" s="55"/>
      <c r="BXD31" s="55"/>
      <c r="BXE31" s="55"/>
      <c r="BXF31" s="55"/>
      <c r="BXG31" s="56"/>
      <c r="BXI31" s="58"/>
      <c r="BXJ31" s="59"/>
      <c r="BXL31" s="55"/>
      <c r="BXM31" s="58"/>
      <c r="BXN31" s="55"/>
      <c r="BXO31" s="55"/>
      <c r="BXP31" s="55"/>
      <c r="BXQ31" s="55"/>
      <c r="BXR31" s="55"/>
      <c r="BXS31" s="55"/>
      <c r="BXT31" s="56"/>
      <c r="BXV31" s="58"/>
      <c r="BXW31" s="59"/>
      <c r="BXY31" s="55"/>
      <c r="BXZ31" s="58"/>
      <c r="BYA31" s="55"/>
      <c r="BYB31" s="55"/>
      <c r="BYC31" s="55"/>
      <c r="BYD31" s="55"/>
      <c r="BYE31" s="55"/>
      <c r="BYF31" s="55"/>
      <c r="BYG31" s="56"/>
      <c r="BYI31" s="58"/>
      <c r="BYJ31" s="59"/>
      <c r="BYL31" s="55"/>
      <c r="BYM31" s="58"/>
      <c r="BYN31" s="55"/>
      <c r="BYO31" s="55"/>
      <c r="BYP31" s="55"/>
      <c r="BYQ31" s="55"/>
      <c r="BYR31" s="55"/>
      <c r="BYS31" s="55"/>
      <c r="BYT31" s="56"/>
      <c r="BYV31" s="58"/>
      <c r="BYW31" s="59"/>
      <c r="BYY31" s="55"/>
      <c r="BYZ31" s="58"/>
      <c r="BZA31" s="55"/>
      <c r="BZB31" s="55"/>
      <c r="BZC31" s="55"/>
      <c r="BZD31" s="55"/>
      <c r="BZE31" s="55"/>
      <c r="BZF31" s="55"/>
      <c r="BZG31" s="56"/>
      <c r="BZI31" s="58"/>
      <c r="BZJ31" s="59"/>
      <c r="BZL31" s="55"/>
      <c r="BZM31" s="58"/>
      <c r="BZN31" s="55"/>
      <c r="BZO31" s="55"/>
      <c r="BZP31" s="55"/>
      <c r="BZQ31" s="55"/>
      <c r="BZR31" s="55"/>
      <c r="BZS31" s="55"/>
      <c r="BZT31" s="56"/>
      <c r="BZV31" s="58"/>
      <c r="BZW31" s="59"/>
      <c r="BZY31" s="55"/>
      <c r="BZZ31" s="58"/>
      <c r="CAA31" s="55"/>
      <c r="CAB31" s="55"/>
      <c r="CAC31" s="55"/>
      <c r="CAD31" s="55"/>
      <c r="CAE31" s="55"/>
      <c r="CAF31" s="55"/>
      <c r="CAG31" s="56"/>
      <c r="CAI31" s="58"/>
      <c r="CAJ31" s="59"/>
      <c r="CAL31" s="55"/>
      <c r="CAM31" s="58"/>
      <c r="CAN31" s="55"/>
      <c r="CAO31" s="55"/>
      <c r="CAP31" s="55"/>
      <c r="CAQ31" s="55"/>
      <c r="CAR31" s="55"/>
      <c r="CAS31" s="55"/>
      <c r="CAT31" s="56"/>
      <c r="CAV31" s="58"/>
      <c r="CAW31" s="59"/>
      <c r="CAY31" s="55"/>
      <c r="CAZ31" s="58"/>
      <c r="CBA31" s="55"/>
      <c r="CBB31" s="55"/>
      <c r="CBC31" s="55"/>
      <c r="CBD31" s="55"/>
      <c r="CBE31" s="55"/>
      <c r="CBF31" s="55"/>
      <c r="CBG31" s="56"/>
      <c r="CBI31" s="58"/>
      <c r="CBJ31" s="59"/>
      <c r="CBL31" s="55"/>
      <c r="CBM31" s="58"/>
      <c r="CBN31" s="55"/>
      <c r="CBO31" s="55"/>
      <c r="CBP31" s="55"/>
      <c r="CBQ31" s="55"/>
      <c r="CBR31" s="55"/>
      <c r="CBS31" s="55"/>
      <c r="CBT31" s="56"/>
      <c r="CBV31" s="58"/>
      <c r="CBW31" s="59"/>
      <c r="CBY31" s="55"/>
      <c r="CBZ31" s="58"/>
      <c r="CCA31" s="55"/>
      <c r="CCB31" s="55"/>
      <c r="CCC31" s="55"/>
      <c r="CCD31" s="55"/>
      <c r="CCE31" s="55"/>
      <c r="CCF31" s="55"/>
      <c r="CCG31" s="56"/>
      <c r="CCI31" s="58"/>
      <c r="CCJ31" s="59"/>
      <c r="CCL31" s="55"/>
      <c r="CCM31" s="58"/>
      <c r="CCN31" s="55"/>
      <c r="CCO31" s="55"/>
      <c r="CCP31" s="55"/>
      <c r="CCQ31" s="55"/>
      <c r="CCR31" s="55"/>
      <c r="CCS31" s="55"/>
      <c r="CCT31" s="56"/>
      <c r="CCV31" s="58"/>
      <c r="CCW31" s="59"/>
      <c r="CCY31" s="55"/>
      <c r="CCZ31" s="58"/>
      <c r="CDA31" s="55"/>
      <c r="CDB31" s="55"/>
      <c r="CDC31" s="55"/>
      <c r="CDD31" s="55"/>
      <c r="CDE31" s="55"/>
      <c r="CDF31" s="55"/>
      <c r="CDG31" s="56"/>
      <c r="CDI31" s="58"/>
      <c r="CDJ31" s="59"/>
      <c r="CDL31" s="55"/>
      <c r="CDM31" s="58"/>
      <c r="CDN31" s="55"/>
      <c r="CDO31" s="55"/>
      <c r="CDP31" s="55"/>
      <c r="CDQ31" s="55"/>
      <c r="CDR31" s="55"/>
      <c r="CDS31" s="55"/>
      <c r="CDT31" s="56"/>
      <c r="CDV31" s="58"/>
      <c r="CDW31" s="59"/>
      <c r="CDY31" s="55"/>
      <c r="CDZ31" s="58"/>
      <c r="CEA31" s="55"/>
      <c r="CEB31" s="55"/>
      <c r="CEC31" s="55"/>
      <c r="CED31" s="55"/>
      <c r="CEE31" s="55"/>
      <c r="CEF31" s="55"/>
      <c r="CEG31" s="56"/>
      <c r="CEI31" s="58"/>
      <c r="CEJ31" s="59"/>
      <c r="CEL31" s="55"/>
      <c r="CEM31" s="58"/>
      <c r="CEN31" s="55"/>
      <c r="CEO31" s="55"/>
      <c r="CEP31" s="55"/>
      <c r="CEQ31" s="55"/>
      <c r="CER31" s="55"/>
      <c r="CES31" s="55"/>
      <c r="CET31" s="56"/>
      <c r="CEV31" s="58"/>
      <c r="CEW31" s="59"/>
      <c r="CEY31" s="55"/>
      <c r="CEZ31" s="58"/>
      <c r="CFA31" s="55"/>
      <c r="CFB31" s="55"/>
      <c r="CFC31" s="55"/>
      <c r="CFD31" s="55"/>
      <c r="CFE31" s="55"/>
      <c r="CFF31" s="55"/>
      <c r="CFG31" s="56"/>
      <c r="CFI31" s="58"/>
      <c r="CFJ31" s="59"/>
      <c r="CFL31" s="55"/>
      <c r="CFM31" s="58"/>
      <c r="CFN31" s="55"/>
      <c r="CFO31" s="55"/>
      <c r="CFP31" s="55"/>
      <c r="CFQ31" s="55"/>
      <c r="CFR31" s="55"/>
      <c r="CFS31" s="55"/>
      <c r="CFT31" s="56"/>
      <c r="CFV31" s="58"/>
      <c r="CFW31" s="59"/>
      <c r="CFY31" s="55"/>
      <c r="CFZ31" s="58"/>
      <c r="CGA31" s="55"/>
      <c r="CGB31" s="55"/>
      <c r="CGC31" s="55"/>
      <c r="CGD31" s="55"/>
      <c r="CGE31" s="55"/>
      <c r="CGF31" s="55"/>
      <c r="CGG31" s="56"/>
      <c r="CGI31" s="58"/>
      <c r="CGJ31" s="59"/>
      <c r="CGL31" s="55"/>
      <c r="CGM31" s="58"/>
      <c r="CGN31" s="55"/>
      <c r="CGO31" s="55"/>
      <c r="CGP31" s="55"/>
      <c r="CGQ31" s="55"/>
      <c r="CGR31" s="55"/>
      <c r="CGS31" s="55"/>
      <c r="CGT31" s="56"/>
      <c r="CGV31" s="58"/>
      <c r="CGW31" s="59"/>
      <c r="CGY31" s="55"/>
      <c r="CGZ31" s="58"/>
      <c r="CHA31" s="55"/>
      <c r="CHB31" s="55"/>
      <c r="CHC31" s="55"/>
      <c r="CHD31" s="55"/>
      <c r="CHE31" s="55"/>
      <c r="CHF31" s="55"/>
      <c r="CHG31" s="56"/>
      <c r="CHI31" s="58"/>
      <c r="CHJ31" s="59"/>
      <c r="CHL31" s="55"/>
      <c r="CHM31" s="58"/>
      <c r="CHN31" s="55"/>
      <c r="CHO31" s="55"/>
      <c r="CHP31" s="55"/>
      <c r="CHQ31" s="55"/>
      <c r="CHR31" s="55"/>
      <c r="CHS31" s="55"/>
      <c r="CHT31" s="56"/>
      <c r="CHV31" s="58"/>
      <c r="CHW31" s="59"/>
      <c r="CHY31" s="55"/>
      <c r="CHZ31" s="58"/>
      <c r="CIA31" s="55"/>
      <c r="CIB31" s="55"/>
      <c r="CIC31" s="55"/>
      <c r="CID31" s="55"/>
      <c r="CIE31" s="55"/>
      <c r="CIF31" s="55"/>
      <c r="CIG31" s="56"/>
      <c r="CII31" s="58"/>
      <c r="CIJ31" s="59"/>
      <c r="CIL31" s="55"/>
      <c r="CIM31" s="58"/>
      <c r="CIN31" s="55"/>
      <c r="CIO31" s="55"/>
      <c r="CIP31" s="55"/>
      <c r="CIQ31" s="55"/>
      <c r="CIR31" s="55"/>
      <c r="CIS31" s="55"/>
      <c r="CIT31" s="56"/>
      <c r="CIV31" s="58"/>
      <c r="CIW31" s="59"/>
      <c r="CIY31" s="55"/>
      <c r="CIZ31" s="58"/>
      <c r="CJA31" s="55"/>
      <c r="CJB31" s="55"/>
      <c r="CJC31" s="55"/>
      <c r="CJD31" s="55"/>
      <c r="CJE31" s="55"/>
      <c r="CJF31" s="55"/>
      <c r="CJG31" s="56"/>
      <c r="CJI31" s="58"/>
      <c r="CJJ31" s="59"/>
      <c r="CJL31" s="55"/>
      <c r="CJM31" s="58"/>
      <c r="CJN31" s="55"/>
      <c r="CJO31" s="55"/>
      <c r="CJP31" s="55"/>
      <c r="CJQ31" s="55"/>
      <c r="CJR31" s="55"/>
      <c r="CJS31" s="55"/>
      <c r="CJT31" s="56"/>
      <c r="CJV31" s="58"/>
      <c r="CJW31" s="59"/>
      <c r="CJY31" s="55"/>
      <c r="CJZ31" s="58"/>
      <c r="CKA31" s="55"/>
      <c r="CKB31" s="55"/>
      <c r="CKC31" s="55"/>
      <c r="CKD31" s="55"/>
      <c r="CKE31" s="55"/>
      <c r="CKF31" s="55"/>
      <c r="CKG31" s="56"/>
      <c r="CKI31" s="58"/>
      <c r="CKJ31" s="59"/>
      <c r="CKL31" s="55"/>
      <c r="CKM31" s="58"/>
      <c r="CKN31" s="55"/>
      <c r="CKO31" s="55"/>
      <c r="CKP31" s="55"/>
      <c r="CKQ31" s="55"/>
      <c r="CKR31" s="55"/>
      <c r="CKS31" s="55"/>
      <c r="CKT31" s="56"/>
      <c r="CKV31" s="58"/>
      <c r="CKW31" s="59"/>
      <c r="CKY31" s="55"/>
      <c r="CKZ31" s="58"/>
      <c r="CLA31" s="55"/>
      <c r="CLB31" s="55"/>
      <c r="CLC31" s="55"/>
      <c r="CLD31" s="55"/>
      <c r="CLE31" s="55"/>
      <c r="CLF31" s="55"/>
      <c r="CLG31" s="56"/>
      <c r="CLI31" s="58"/>
      <c r="CLJ31" s="59"/>
      <c r="CLL31" s="55"/>
      <c r="CLM31" s="58"/>
      <c r="CLN31" s="55"/>
      <c r="CLO31" s="55"/>
      <c r="CLP31" s="55"/>
      <c r="CLQ31" s="55"/>
      <c r="CLR31" s="55"/>
      <c r="CLS31" s="55"/>
      <c r="CLT31" s="56"/>
      <c r="CLV31" s="58"/>
      <c r="CLW31" s="59"/>
      <c r="CLY31" s="55"/>
      <c r="CLZ31" s="58"/>
      <c r="CMA31" s="55"/>
      <c r="CMB31" s="55"/>
      <c r="CMC31" s="55"/>
      <c r="CMD31" s="55"/>
      <c r="CME31" s="55"/>
      <c r="CMF31" s="55"/>
      <c r="CMG31" s="56"/>
      <c r="CMI31" s="58"/>
      <c r="CMJ31" s="59"/>
      <c r="CML31" s="55"/>
      <c r="CMM31" s="58"/>
      <c r="CMN31" s="55"/>
      <c r="CMO31" s="55"/>
      <c r="CMP31" s="55"/>
      <c r="CMQ31" s="55"/>
      <c r="CMR31" s="55"/>
      <c r="CMS31" s="55"/>
      <c r="CMT31" s="56"/>
      <c r="CMV31" s="58"/>
      <c r="CMW31" s="59"/>
      <c r="CMY31" s="55"/>
      <c r="CMZ31" s="58"/>
      <c r="CNA31" s="55"/>
      <c r="CNB31" s="55"/>
      <c r="CNC31" s="55"/>
      <c r="CND31" s="55"/>
      <c r="CNE31" s="55"/>
      <c r="CNF31" s="55"/>
      <c r="CNG31" s="56"/>
      <c r="CNI31" s="58"/>
      <c r="CNJ31" s="59"/>
      <c r="CNL31" s="55"/>
      <c r="CNM31" s="58"/>
      <c r="CNN31" s="55"/>
      <c r="CNO31" s="55"/>
      <c r="CNP31" s="55"/>
      <c r="CNQ31" s="55"/>
      <c r="CNR31" s="55"/>
      <c r="CNS31" s="55"/>
      <c r="CNT31" s="56"/>
      <c r="CNV31" s="58"/>
      <c r="CNW31" s="59"/>
      <c r="CNY31" s="55"/>
      <c r="CNZ31" s="58"/>
      <c r="COA31" s="55"/>
      <c r="COB31" s="55"/>
      <c r="COC31" s="55"/>
      <c r="COD31" s="55"/>
      <c r="COE31" s="55"/>
      <c r="COF31" s="55"/>
      <c r="COG31" s="56"/>
      <c r="COI31" s="58"/>
      <c r="COJ31" s="59"/>
      <c r="COL31" s="55"/>
      <c r="COM31" s="58"/>
      <c r="CON31" s="55"/>
      <c r="COO31" s="55"/>
      <c r="COP31" s="55"/>
      <c r="COQ31" s="55"/>
      <c r="COR31" s="55"/>
      <c r="COS31" s="55"/>
      <c r="COT31" s="56"/>
      <c r="COV31" s="58"/>
      <c r="COW31" s="59"/>
      <c r="COY31" s="55"/>
      <c r="COZ31" s="58"/>
      <c r="CPA31" s="55"/>
      <c r="CPB31" s="55"/>
      <c r="CPC31" s="55"/>
      <c r="CPD31" s="55"/>
      <c r="CPE31" s="55"/>
      <c r="CPF31" s="55"/>
      <c r="CPG31" s="56"/>
      <c r="CPI31" s="58"/>
      <c r="CPJ31" s="59"/>
      <c r="CPL31" s="55"/>
      <c r="CPM31" s="58"/>
      <c r="CPN31" s="55"/>
      <c r="CPO31" s="55"/>
      <c r="CPP31" s="55"/>
      <c r="CPQ31" s="55"/>
      <c r="CPR31" s="55"/>
      <c r="CPS31" s="55"/>
      <c r="CPT31" s="56"/>
      <c r="CPV31" s="58"/>
      <c r="CPW31" s="59"/>
      <c r="CPY31" s="55"/>
      <c r="CPZ31" s="58"/>
      <c r="CQA31" s="55"/>
      <c r="CQB31" s="55"/>
      <c r="CQC31" s="55"/>
      <c r="CQD31" s="55"/>
      <c r="CQE31" s="55"/>
      <c r="CQF31" s="55"/>
      <c r="CQG31" s="56"/>
      <c r="CQI31" s="58"/>
      <c r="CQJ31" s="59"/>
      <c r="CQL31" s="55"/>
      <c r="CQM31" s="58"/>
      <c r="CQN31" s="55"/>
      <c r="CQO31" s="55"/>
      <c r="CQP31" s="55"/>
      <c r="CQQ31" s="55"/>
      <c r="CQR31" s="55"/>
      <c r="CQS31" s="55"/>
      <c r="CQT31" s="56"/>
      <c r="CQV31" s="58"/>
      <c r="CQW31" s="59"/>
      <c r="CQY31" s="55"/>
      <c r="CQZ31" s="58"/>
      <c r="CRA31" s="55"/>
      <c r="CRB31" s="55"/>
      <c r="CRC31" s="55"/>
      <c r="CRD31" s="55"/>
      <c r="CRE31" s="55"/>
      <c r="CRF31" s="55"/>
      <c r="CRG31" s="56"/>
      <c r="CRI31" s="58"/>
      <c r="CRJ31" s="59"/>
      <c r="CRL31" s="55"/>
      <c r="CRM31" s="58"/>
      <c r="CRN31" s="55"/>
      <c r="CRO31" s="55"/>
      <c r="CRP31" s="55"/>
      <c r="CRQ31" s="55"/>
      <c r="CRR31" s="55"/>
      <c r="CRS31" s="55"/>
      <c r="CRT31" s="56"/>
      <c r="CRV31" s="58"/>
      <c r="CRW31" s="59"/>
      <c r="CRY31" s="55"/>
      <c r="CRZ31" s="58"/>
      <c r="CSA31" s="55"/>
      <c r="CSB31" s="55"/>
      <c r="CSC31" s="55"/>
      <c r="CSD31" s="55"/>
      <c r="CSE31" s="55"/>
      <c r="CSF31" s="55"/>
      <c r="CSG31" s="56"/>
      <c r="CSI31" s="58"/>
      <c r="CSJ31" s="59"/>
      <c r="CSL31" s="55"/>
      <c r="CSM31" s="58"/>
      <c r="CSN31" s="55"/>
      <c r="CSO31" s="55"/>
      <c r="CSP31" s="55"/>
      <c r="CSQ31" s="55"/>
      <c r="CSR31" s="55"/>
      <c r="CSS31" s="55"/>
      <c r="CST31" s="56"/>
      <c r="CSV31" s="58"/>
      <c r="CSW31" s="59"/>
      <c r="CSY31" s="55"/>
      <c r="CSZ31" s="58"/>
      <c r="CTA31" s="55"/>
      <c r="CTB31" s="55"/>
      <c r="CTC31" s="55"/>
      <c r="CTD31" s="55"/>
      <c r="CTE31" s="55"/>
      <c r="CTF31" s="55"/>
      <c r="CTG31" s="56"/>
      <c r="CTI31" s="58"/>
      <c r="CTJ31" s="59"/>
      <c r="CTL31" s="55"/>
      <c r="CTM31" s="58"/>
      <c r="CTN31" s="55"/>
      <c r="CTO31" s="55"/>
      <c r="CTP31" s="55"/>
      <c r="CTQ31" s="55"/>
      <c r="CTR31" s="55"/>
      <c r="CTS31" s="55"/>
      <c r="CTT31" s="56"/>
      <c r="CTV31" s="58"/>
      <c r="CTW31" s="59"/>
      <c r="CTY31" s="55"/>
      <c r="CTZ31" s="58"/>
      <c r="CUA31" s="55"/>
      <c r="CUB31" s="55"/>
      <c r="CUC31" s="55"/>
      <c r="CUD31" s="55"/>
      <c r="CUE31" s="55"/>
      <c r="CUF31" s="55"/>
      <c r="CUG31" s="56"/>
      <c r="CUI31" s="58"/>
      <c r="CUJ31" s="59"/>
      <c r="CUL31" s="55"/>
      <c r="CUM31" s="58"/>
      <c r="CUN31" s="55"/>
      <c r="CUO31" s="55"/>
      <c r="CUP31" s="55"/>
      <c r="CUQ31" s="55"/>
      <c r="CUR31" s="55"/>
      <c r="CUS31" s="55"/>
      <c r="CUT31" s="56"/>
      <c r="CUV31" s="58"/>
      <c r="CUW31" s="59"/>
      <c r="CUY31" s="55"/>
      <c r="CUZ31" s="58"/>
      <c r="CVA31" s="55"/>
      <c r="CVB31" s="55"/>
      <c r="CVC31" s="55"/>
      <c r="CVD31" s="55"/>
      <c r="CVE31" s="55"/>
      <c r="CVF31" s="55"/>
      <c r="CVG31" s="56"/>
      <c r="CVI31" s="58"/>
      <c r="CVJ31" s="59"/>
      <c r="CVL31" s="55"/>
      <c r="CVM31" s="58"/>
      <c r="CVN31" s="55"/>
      <c r="CVO31" s="55"/>
      <c r="CVP31" s="55"/>
      <c r="CVQ31" s="55"/>
      <c r="CVR31" s="55"/>
      <c r="CVS31" s="55"/>
      <c r="CVT31" s="56"/>
      <c r="CVV31" s="58"/>
      <c r="CVW31" s="59"/>
      <c r="CVY31" s="55"/>
      <c r="CVZ31" s="58"/>
      <c r="CWA31" s="55"/>
      <c r="CWB31" s="55"/>
      <c r="CWC31" s="55"/>
      <c r="CWD31" s="55"/>
      <c r="CWE31" s="55"/>
      <c r="CWF31" s="55"/>
      <c r="CWG31" s="56"/>
      <c r="CWI31" s="58"/>
      <c r="CWJ31" s="59"/>
      <c r="CWL31" s="55"/>
      <c r="CWM31" s="58"/>
      <c r="CWN31" s="55"/>
      <c r="CWO31" s="55"/>
      <c r="CWP31" s="55"/>
      <c r="CWQ31" s="55"/>
      <c r="CWR31" s="55"/>
      <c r="CWS31" s="55"/>
      <c r="CWT31" s="56"/>
      <c r="CWV31" s="58"/>
      <c r="CWW31" s="59"/>
      <c r="CWY31" s="55"/>
      <c r="CWZ31" s="58"/>
      <c r="CXA31" s="55"/>
      <c r="CXB31" s="55"/>
      <c r="CXC31" s="55"/>
      <c r="CXD31" s="55"/>
      <c r="CXE31" s="55"/>
      <c r="CXF31" s="55"/>
      <c r="CXG31" s="56"/>
      <c r="CXI31" s="58"/>
      <c r="CXJ31" s="59"/>
      <c r="CXL31" s="55"/>
      <c r="CXM31" s="58"/>
      <c r="CXN31" s="55"/>
      <c r="CXO31" s="55"/>
      <c r="CXP31" s="55"/>
      <c r="CXQ31" s="55"/>
      <c r="CXR31" s="55"/>
      <c r="CXS31" s="55"/>
      <c r="CXT31" s="56"/>
      <c r="CXV31" s="58"/>
      <c r="CXW31" s="59"/>
      <c r="CXY31" s="55"/>
      <c r="CXZ31" s="58"/>
      <c r="CYA31" s="55"/>
      <c r="CYB31" s="55"/>
      <c r="CYC31" s="55"/>
      <c r="CYD31" s="55"/>
      <c r="CYE31" s="55"/>
      <c r="CYF31" s="55"/>
      <c r="CYG31" s="56"/>
      <c r="CYI31" s="58"/>
      <c r="CYJ31" s="59"/>
      <c r="CYL31" s="55"/>
      <c r="CYM31" s="58"/>
      <c r="CYN31" s="55"/>
      <c r="CYO31" s="55"/>
      <c r="CYP31" s="55"/>
      <c r="CYQ31" s="55"/>
      <c r="CYR31" s="55"/>
      <c r="CYS31" s="55"/>
      <c r="CYT31" s="56"/>
      <c r="CYV31" s="58"/>
      <c r="CYW31" s="59"/>
      <c r="CYY31" s="55"/>
      <c r="CYZ31" s="58"/>
      <c r="CZA31" s="55"/>
      <c r="CZB31" s="55"/>
      <c r="CZC31" s="55"/>
      <c r="CZD31" s="55"/>
      <c r="CZE31" s="55"/>
      <c r="CZF31" s="55"/>
      <c r="CZG31" s="56"/>
      <c r="CZI31" s="58"/>
      <c r="CZJ31" s="59"/>
      <c r="CZL31" s="55"/>
      <c r="CZM31" s="58"/>
      <c r="CZN31" s="55"/>
      <c r="CZO31" s="55"/>
      <c r="CZP31" s="55"/>
      <c r="CZQ31" s="55"/>
      <c r="CZR31" s="55"/>
      <c r="CZS31" s="55"/>
      <c r="CZT31" s="56"/>
      <c r="CZV31" s="58"/>
      <c r="CZW31" s="59"/>
      <c r="CZY31" s="55"/>
      <c r="CZZ31" s="58"/>
      <c r="DAA31" s="55"/>
      <c r="DAB31" s="55"/>
      <c r="DAC31" s="55"/>
      <c r="DAD31" s="55"/>
      <c r="DAE31" s="55"/>
      <c r="DAF31" s="55"/>
      <c r="DAG31" s="56"/>
      <c r="DAI31" s="58"/>
      <c r="DAJ31" s="59"/>
      <c r="DAL31" s="55"/>
      <c r="DAM31" s="58"/>
      <c r="DAN31" s="55"/>
      <c r="DAO31" s="55"/>
      <c r="DAP31" s="55"/>
      <c r="DAQ31" s="55"/>
      <c r="DAR31" s="55"/>
      <c r="DAS31" s="55"/>
      <c r="DAT31" s="56"/>
      <c r="DAV31" s="58"/>
      <c r="DAW31" s="59"/>
      <c r="DAY31" s="55"/>
      <c r="DAZ31" s="58"/>
      <c r="DBA31" s="55"/>
      <c r="DBB31" s="55"/>
      <c r="DBC31" s="55"/>
      <c r="DBD31" s="55"/>
      <c r="DBE31" s="55"/>
      <c r="DBF31" s="55"/>
      <c r="DBG31" s="56"/>
      <c r="DBI31" s="58"/>
      <c r="DBJ31" s="59"/>
      <c r="DBL31" s="55"/>
      <c r="DBM31" s="58"/>
      <c r="DBN31" s="55"/>
      <c r="DBO31" s="55"/>
      <c r="DBP31" s="55"/>
      <c r="DBQ31" s="55"/>
      <c r="DBR31" s="55"/>
      <c r="DBS31" s="55"/>
      <c r="DBT31" s="56"/>
      <c r="DBV31" s="58"/>
      <c r="DBW31" s="59"/>
      <c r="DBY31" s="55"/>
      <c r="DBZ31" s="58"/>
      <c r="DCA31" s="55"/>
      <c r="DCB31" s="55"/>
      <c r="DCC31" s="55"/>
      <c r="DCD31" s="55"/>
      <c r="DCE31" s="55"/>
      <c r="DCF31" s="55"/>
      <c r="DCG31" s="56"/>
      <c r="DCI31" s="58"/>
      <c r="DCJ31" s="59"/>
      <c r="DCL31" s="55"/>
      <c r="DCM31" s="58"/>
      <c r="DCN31" s="55"/>
      <c r="DCO31" s="55"/>
      <c r="DCP31" s="55"/>
      <c r="DCQ31" s="55"/>
      <c r="DCR31" s="55"/>
      <c r="DCS31" s="55"/>
      <c r="DCT31" s="56"/>
      <c r="DCV31" s="58"/>
      <c r="DCW31" s="59"/>
      <c r="DCY31" s="55"/>
      <c r="DCZ31" s="58"/>
      <c r="DDA31" s="55"/>
      <c r="DDB31" s="55"/>
      <c r="DDC31" s="55"/>
      <c r="DDD31" s="55"/>
      <c r="DDE31" s="55"/>
      <c r="DDF31" s="55"/>
      <c r="DDG31" s="56"/>
      <c r="DDI31" s="58"/>
      <c r="DDJ31" s="59"/>
      <c r="DDL31" s="55"/>
      <c r="DDM31" s="58"/>
      <c r="DDN31" s="55"/>
      <c r="DDO31" s="55"/>
      <c r="DDP31" s="55"/>
      <c r="DDQ31" s="55"/>
      <c r="DDR31" s="55"/>
      <c r="DDS31" s="55"/>
      <c r="DDT31" s="56"/>
      <c r="DDV31" s="58"/>
      <c r="DDW31" s="59"/>
      <c r="DDY31" s="55"/>
      <c r="DDZ31" s="58"/>
      <c r="DEA31" s="55"/>
      <c r="DEB31" s="55"/>
      <c r="DEC31" s="55"/>
      <c r="DED31" s="55"/>
      <c r="DEE31" s="55"/>
      <c r="DEF31" s="55"/>
      <c r="DEG31" s="56"/>
      <c r="DEI31" s="58"/>
      <c r="DEJ31" s="59"/>
      <c r="DEL31" s="55"/>
      <c r="DEM31" s="58"/>
      <c r="DEN31" s="55"/>
      <c r="DEO31" s="55"/>
      <c r="DEP31" s="55"/>
      <c r="DEQ31" s="55"/>
      <c r="DER31" s="55"/>
      <c r="DES31" s="55"/>
      <c r="DET31" s="56"/>
      <c r="DEV31" s="58"/>
      <c r="DEW31" s="59"/>
      <c r="DEY31" s="55"/>
      <c r="DEZ31" s="58"/>
      <c r="DFA31" s="55"/>
      <c r="DFB31" s="55"/>
      <c r="DFC31" s="55"/>
      <c r="DFD31" s="55"/>
      <c r="DFE31" s="55"/>
      <c r="DFF31" s="55"/>
      <c r="DFG31" s="56"/>
      <c r="DFI31" s="58"/>
      <c r="DFJ31" s="59"/>
      <c r="DFL31" s="55"/>
      <c r="DFM31" s="58"/>
      <c r="DFN31" s="55"/>
      <c r="DFO31" s="55"/>
      <c r="DFP31" s="55"/>
      <c r="DFQ31" s="55"/>
      <c r="DFR31" s="55"/>
      <c r="DFS31" s="55"/>
      <c r="DFT31" s="56"/>
      <c r="DFV31" s="58"/>
      <c r="DFW31" s="59"/>
      <c r="DFY31" s="55"/>
      <c r="DFZ31" s="58"/>
      <c r="DGA31" s="55"/>
      <c r="DGB31" s="55"/>
      <c r="DGC31" s="55"/>
      <c r="DGD31" s="55"/>
      <c r="DGE31" s="55"/>
      <c r="DGF31" s="55"/>
      <c r="DGG31" s="56"/>
      <c r="DGI31" s="58"/>
      <c r="DGJ31" s="59"/>
      <c r="DGL31" s="55"/>
      <c r="DGM31" s="58"/>
      <c r="DGN31" s="55"/>
      <c r="DGO31" s="55"/>
      <c r="DGP31" s="55"/>
      <c r="DGQ31" s="55"/>
      <c r="DGR31" s="55"/>
      <c r="DGS31" s="55"/>
      <c r="DGT31" s="56"/>
      <c r="DGV31" s="58"/>
      <c r="DGW31" s="59"/>
      <c r="DGY31" s="55"/>
      <c r="DGZ31" s="58"/>
      <c r="DHA31" s="55"/>
      <c r="DHB31" s="55"/>
      <c r="DHC31" s="55"/>
      <c r="DHD31" s="55"/>
      <c r="DHE31" s="55"/>
      <c r="DHF31" s="55"/>
      <c r="DHG31" s="56"/>
      <c r="DHI31" s="58"/>
      <c r="DHJ31" s="59"/>
      <c r="DHL31" s="55"/>
      <c r="DHM31" s="58"/>
      <c r="DHN31" s="55"/>
      <c r="DHO31" s="55"/>
      <c r="DHP31" s="55"/>
      <c r="DHQ31" s="55"/>
      <c r="DHR31" s="55"/>
      <c r="DHS31" s="55"/>
      <c r="DHT31" s="56"/>
      <c r="DHV31" s="58"/>
      <c r="DHW31" s="59"/>
      <c r="DHY31" s="55"/>
      <c r="DHZ31" s="58"/>
      <c r="DIA31" s="55"/>
      <c r="DIB31" s="55"/>
      <c r="DIC31" s="55"/>
      <c r="DID31" s="55"/>
      <c r="DIE31" s="55"/>
      <c r="DIF31" s="55"/>
      <c r="DIG31" s="56"/>
      <c r="DII31" s="58"/>
      <c r="DIJ31" s="59"/>
      <c r="DIL31" s="55"/>
      <c r="DIM31" s="58"/>
      <c r="DIN31" s="55"/>
      <c r="DIO31" s="55"/>
      <c r="DIP31" s="55"/>
      <c r="DIQ31" s="55"/>
      <c r="DIR31" s="55"/>
      <c r="DIS31" s="55"/>
      <c r="DIT31" s="56"/>
      <c r="DIV31" s="58"/>
      <c r="DIW31" s="59"/>
      <c r="DIY31" s="55"/>
      <c r="DIZ31" s="58"/>
      <c r="DJA31" s="55"/>
      <c r="DJB31" s="55"/>
      <c r="DJC31" s="55"/>
      <c r="DJD31" s="55"/>
      <c r="DJE31" s="55"/>
      <c r="DJF31" s="55"/>
      <c r="DJG31" s="56"/>
      <c r="DJI31" s="58"/>
      <c r="DJJ31" s="59"/>
      <c r="DJL31" s="55"/>
      <c r="DJM31" s="58"/>
      <c r="DJN31" s="55"/>
      <c r="DJO31" s="55"/>
      <c r="DJP31" s="55"/>
      <c r="DJQ31" s="55"/>
      <c r="DJR31" s="55"/>
      <c r="DJS31" s="55"/>
      <c r="DJT31" s="56"/>
      <c r="DJV31" s="58"/>
      <c r="DJW31" s="59"/>
      <c r="DJY31" s="55"/>
      <c r="DJZ31" s="58"/>
      <c r="DKA31" s="55"/>
      <c r="DKB31" s="55"/>
      <c r="DKC31" s="55"/>
      <c r="DKD31" s="55"/>
      <c r="DKE31" s="55"/>
      <c r="DKF31" s="55"/>
      <c r="DKG31" s="56"/>
      <c r="DKI31" s="58"/>
      <c r="DKJ31" s="59"/>
      <c r="DKL31" s="55"/>
      <c r="DKM31" s="58"/>
      <c r="DKN31" s="55"/>
      <c r="DKO31" s="55"/>
      <c r="DKP31" s="55"/>
      <c r="DKQ31" s="55"/>
      <c r="DKR31" s="55"/>
      <c r="DKS31" s="55"/>
      <c r="DKT31" s="56"/>
      <c r="DKV31" s="58"/>
      <c r="DKW31" s="59"/>
      <c r="DKY31" s="55"/>
      <c r="DKZ31" s="58"/>
      <c r="DLA31" s="55"/>
      <c r="DLB31" s="55"/>
      <c r="DLC31" s="55"/>
      <c r="DLD31" s="55"/>
      <c r="DLE31" s="55"/>
      <c r="DLF31" s="55"/>
      <c r="DLG31" s="56"/>
      <c r="DLI31" s="58"/>
      <c r="DLJ31" s="59"/>
      <c r="DLL31" s="55"/>
      <c r="DLM31" s="58"/>
      <c r="DLN31" s="55"/>
      <c r="DLO31" s="55"/>
      <c r="DLP31" s="55"/>
      <c r="DLQ31" s="55"/>
      <c r="DLR31" s="55"/>
      <c r="DLS31" s="55"/>
      <c r="DLT31" s="56"/>
      <c r="DLV31" s="58"/>
      <c r="DLW31" s="59"/>
      <c r="DLY31" s="55"/>
      <c r="DLZ31" s="58"/>
      <c r="DMA31" s="55"/>
      <c r="DMB31" s="55"/>
      <c r="DMC31" s="55"/>
      <c r="DMD31" s="55"/>
      <c r="DME31" s="55"/>
      <c r="DMF31" s="55"/>
      <c r="DMG31" s="56"/>
      <c r="DMI31" s="58"/>
      <c r="DMJ31" s="59"/>
      <c r="DML31" s="55"/>
      <c r="DMM31" s="58"/>
      <c r="DMN31" s="55"/>
      <c r="DMO31" s="55"/>
      <c r="DMP31" s="55"/>
      <c r="DMQ31" s="55"/>
      <c r="DMR31" s="55"/>
      <c r="DMS31" s="55"/>
      <c r="DMT31" s="56"/>
      <c r="DMV31" s="58"/>
      <c r="DMW31" s="59"/>
      <c r="DMY31" s="55"/>
      <c r="DMZ31" s="58"/>
      <c r="DNA31" s="55"/>
      <c r="DNB31" s="55"/>
      <c r="DNC31" s="55"/>
      <c r="DND31" s="55"/>
      <c r="DNE31" s="55"/>
      <c r="DNF31" s="55"/>
      <c r="DNG31" s="56"/>
      <c r="DNI31" s="58"/>
      <c r="DNJ31" s="59"/>
      <c r="DNL31" s="55"/>
      <c r="DNM31" s="58"/>
      <c r="DNN31" s="55"/>
      <c r="DNO31" s="55"/>
      <c r="DNP31" s="55"/>
      <c r="DNQ31" s="55"/>
      <c r="DNR31" s="55"/>
      <c r="DNS31" s="55"/>
      <c r="DNT31" s="56"/>
      <c r="DNV31" s="58"/>
      <c r="DNW31" s="59"/>
      <c r="DNY31" s="55"/>
      <c r="DNZ31" s="58"/>
      <c r="DOA31" s="55"/>
      <c r="DOB31" s="55"/>
      <c r="DOC31" s="55"/>
      <c r="DOD31" s="55"/>
      <c r="DOE31" s="55"/>
      <c r="DOF31" s="55"/>
      <c r="DOG31" s="56"/>
      <c r="DOI31" s="58"/>
      <c r="DOJ31" s="59"/>
      <c r="DOL31" s="55"/>
      <c r="DOM31" s="58"/>
      <c r="DON31" s="55"/>
      <c r="DOO31" s="55"/>
      <c r="DOP31" s="55"/>
      <c r="DOQ31" s="55"/>
      <c r="DOR31" s="55"/>
      <c r="DOS31" s="55"/>
      <c r="DOT31" s="56"/>
      <c r="DOV31" s="58"/>
      <c r="DOW31" s="59"/>
      <c r="DOY31" s="55"/>
      <c r="DOZ31" s="58"/>
      <c r="DPA31" s="55"/>
      <c r="DPB31" s="55"/>
      <c r="DPC31" s="55"/>
      <c r="DPD31" s="55"/>
      <c r="DPE31" s="55"/>
      <c r="DPF31" s="55"/>
      <c r="DPG31" s="56"/>
      <c r="DPI31" s="58"/>
      <c r="DPJ31" s="59"/>
      <c r="DPL31" s="55"/>
      <c r="DPM31" s="58"/>
      <c r="DPN31" s="55"/>
      <c r="DPO31" s="55"/>
      <c r="DPP31" s="55"/>
      <c r="DPQ31" s="55"/>
      <c r="DPR31" s="55"/>
      <c r="DPS31" s="55"/>
      <c r="DPT31" s="56"/>
      <c r="DPV31" s="58"/>
      <c r="DPW31" s="59"/>
      <c r="DPY31" s="55"/>
      <c r="DPZ31" s="58"/>
      <c r="DQA31" s="55"/>
      <c r="DQB31" s="55"/>
      <c r="DQC31" s="55"/>
      <c r="DQD31" s="55"/>
      <c r="DQE31" s="55"/>
      <c r="DQF31" s="55"/>
      <c r="DQG31" s="56"/>
      <c r="DQI31" s="58"/>
      <c r="DQJ31" s="59"/>
      <c r="DQL31" s="55"/>
      <c r="DQM31" s="58"/>
      <c r="DQN31" s="55"/>
      <c r="DQO31" s="55"/>
      <c r="DQP31" s="55"/>
      <c r="DQQ31" s="55"/>
      <c r="DQR31" s="55"/>
      <c r="DQS31" s="55"/>
      <c r="DQT31" s="56"/>
      <c r="DQV31" s="58"/>
      <c r="DQW31" s="59"/>
      <c r="DQY31" s="55"/>
      <c r="DQZ31" s="58"/>
      <c r="DRA31" s="55"/>
      <c r="DRB31" s="55"/>
      <c r="DRC31" s="55"/>
      <c r="DRD31" s="55"/>
      <c r="DRE31" s="55"/>
      <c r="DRF31" s="55"/>
      <c r="DRG31" s="56"/>
      <c r="DRI31" s="58"/>
      <c r="DRJ31" s="59"/>
      <c r="DRL31" s="55"/>
      <c r="DRM31" s="58"/>
      <c r="DRN31" s="55"/>
      <c r="DRO31" s="55"/>
      <c r="DRP31" s="55"/>
      <c r="DRQ31" s="55"/>
      <c r="DRR31" s="55"/>
      <c r="DRS31" s="55"/>
      <c r="DRT31" s="56"/>
      <c r="DRV31" s="58"/>
      <c r="DRW31" s="59"/>
      <c r="DRY31" s="55"/>
      <c r="DRZ31" s="58"/>
      <c r="DSA31" s="55"/>
      <c r="DSB31" s="55"/>
      <c r="DSC31" s="55"/>
      <c r="DSD31" s="55"/>
      <c r="DSE31" s="55"/>
      <c r="DSF31" s="55"/>
      <c r="DSG31" s="56"/>
      <c r="DSI31" s="58"/>
      <c r="DSJ31" s="59"/>
      <c r="DSL31" s="55"/>
      <c r="DSM31" s="58"/>
      <c r="DSN31" s="55"/>
      <c r="DSO31" s="55"/>
      <c r="DSP31" s="55"/>
      <c r="DSQ31" s="55"/>
      <c r="DSR31" s="55"/>
      <c r="DSS31" s="55"/>
      <c r="DST31" s="56"/>
      <c r="DSV31" s="58"/>
      <c r="DSW31" s="59"/>
      <c r="DSY31" s="55"/>
      <c r="DSZ31" s="58"/>
      <c r="DTA31" s="55"/>
      <c r="DTB31" s="55"/>
      <c r="DTC31" s="55"/>
      <c r="DTD31" s="55"/>
      <c r="DTE31" s="55"/>
      <c r="DTF31" s="55"/>
      <c r="DTG31" s="56"/>
      <c r="DTI31" s="58"/>
      <c r="DTJ31" s="59"/>
      <c r="DTL31" s="55"/>
      <c r="DTM31" s="58"/>
      <c r="DTN31" s="55"/>
      <c r="DTO31" s="55"/>
      <c r="DTP31" s="55"/>
      <c r="DTQ31" s="55"/>
      <c r="DTR31" s="55"/>
      <c r="DTS31" s="55"/>
      <c r="DTT31" s="56"/>
      <c r="DTV31" s="58"/>
      <c r="DTW31" s="59"/>
      <c r="DTY31" s="55"/>
      <c r="DTZ31" s="58"/>
      <c r="DUA31" s="55"/>
      <c r="DUB31" s="55"/>
      <c r="DUC31" s="55"/>
      <c r="DUD31" s="55"/>
      <c r="DUE31" s="55"/>
      <c r="DUF31" s="55"/>
      <c r="DUG31" s="56"/>
      <c r="DUI31" s="58"/>
      <c r="DUJ31" s="59"/>
      <c r="DUL31" s="55"/>
      <c r="DUM31" s="58"/>
      <c r="DUN31" s="55"/>
      <c r="DUO31" s="55"/>
      <c r="DUP31" s="55"/>
      <c r="DUQ31" s="55"/>
      <c r="DUR31" s="55"/>
      <c r="DUS31" s="55"/>
      <c r="DUT31" s="56"/>
      <c r="DUV31" s="58"/>
      <c r="DUW31" s="59"/>
      <c r="DUY31" s="55"/>
      <c r="DUZ31" s="58"/>
      <c r="DVA31" s="55"/>
      <c r="DVB31" s="55"/>
      <c r="DVC31" s="55"/>
      <c r="DVD31" s="55"/>
      <c r="DVE31" s="55"/>
      <c r="DVF31" s="55"/>
      <c r="DVG31" s="56"/>
      <c r="DVI31" s="58"/>
      <c r="DVJ31" s="59"/>
      <c r="DVL31" s="55"/>
      <c r="DVM31" s="58"/>
      <c r="DVN31" s="55"/>
      <c r="DVO31" s="55"/>
      <c r="DVP31" s="55"/>
      <c r="DVQ31" s="55"/>
      <c r="DVR31" s="55"/>
      <c r="DVS31" s="55"/>
      <c r="DVT31" s="56"/>
      <c r="DVV31" s="58"/>
      <c r="DVW31" s="59"/>
      <c r="DVY31" s="55"/>
      <c r="DVZ31" s="58"/>
      <c r="DWA31" s="55"/>
      <c r="DWB31" s="55"/>
      <c r="DWC31" s="55"/>
      <c r="DWD31" s="55"/>
      <c r="DWE31" s="55"/>
      <c r="DWF31" s="55"/>
      <c r="DWG31" s="56"/>
      <c r="DWI31" s="58"/>
      <c r="DWJ31" s="59"/>
      <c r="DWL31" s="55"/>
      <c r="DWM31" s="58"/>
      <c r="DWN31" s="55"/>
      <c r="DWO31" s="55"/>
      <c r="DWP31" s="55"/>
      <c r="DWQ31" s="55"/>
      <c r="DWR31" s="55"/>
      <c r="DWS31" s="55"/>
      <c r="DWT31" s="56"/>
      <c r="DWV31" s="58"/>
      <c r="DWW31" s="59"/>
      <c r="DWY31" s="55"/>
      <c r="DWZ31" s="58"/>
      <c r="DXA31" s="55"/>
      <c r="DXB31" s="55"/>
      <c r="DXC31" s="55"/>
      <c r="DXD31" s="55"/>
      <c r="DXE31" s="55"/>
      <c r="DXF31" s="55"/>
      <c r="DXG31" s="56"/>
      <c r="DXI31" s="58"/>
      <c r="DXJ31" s="59"/>
      <c r="DXL31" s="55"/>
      <c r="DXM31" s="58"/>
      <c r="DXN31" s="55"/>
      <c r="DXO31" s="55"/>
      <c r="DXP31" s="55"/>
      <c r="DXQ31" s="55"/>
      <c r="DXR31" s="55"/>
      <c r="DXS31" s="55"/>
      <c r="DXT31" s="56"/>
      <c r="DXV31" s="58"/>
      <c r="DXW31" s="59"/>
      <c r="DXY31" s="55"/>
      <c r="DXZ31" s="58"/>
      <c r="DYA31" s="55"/>
      <c r="DYB31" s="55"/>
      <c r="DYC31" s="55"/>
      <c r="DYD31" s="55"/>
      <c r="DYE31" s="55"/>
      <c r="DYF31" s="55"/>
      <c r="DYG31" s="56"/>
      <c r="DYI31" s="58"/>
      <c r="DYJ31" s="59"/>
      <c r="DYL31" s="55"/>
      <c r="DYM31" s="58"/>
      <c r="DYN31" s="55"/>
      <c r="DYO31" s="55"/>
      <c r="DYP31" s="55"/>
      <c r="DYQ31" s="55"/>
      <c r="DYR31" s="55"/>
      <c r="DYS31" s="55"/>
      <c r="DYT31" s="56"/>
      <c r="DYV31" s="58"/>
      <c r="DYW31" s="59"/>
      <c r="DYY31" s="55"/>
      <c r="DYZ31" s="58"/>
      <c r="DZA31" s="55"/>
      <c r="DZB31" s="55"/>
      <c r="DZC31" s="55"/>
      <c r="DZD31" s="55"/>
      <c r="DZE31" s="55"/>
      <c r="DZF31" s="55"/>
      <c r="DZG31" s="56"/>
      <c r="DZI31" s="58"/>
      <c r="DZJ31" s="59"/>
      <c r="DZL31" s="55"/>
      <c r="DZM31" s="58"/>
      <c r="DZN31" s="55"/>
      <c r="DZO31" s="55"/>
      <c r="DZP31" s="55"/>
      <c r="DZQ31" s="55"/>
      <c r="DZR31" s="55"/>
      <c r="DZS31" s="55"/>
      <c r="DZT31" s="56"/>
      <c r="DZV31" s="58"/>
      <c r="DZW31" s="59"/>
      <c r="DZY31" s="55"/>
      <c r="DZZ31" s="58"/>
      <c r="EAA31" s="55"/>
      <c r="EAB31" s="55"/>
      <c r="EAC31" s="55"/>
      <c r="EAD31" s="55"/>
      <c r="EAE31" s="55"/>
      <c r="EAF31" s="55"/>
      <c r="EAG31" s="56"/>
      <c r="EAI31" s="58"/>
      <c r="EAJ31" s="59"/>
      <c r="EAL31" s="55"/>
      <c r="EAM31" s="58"/>
      <c r="EAN31" s="55"/>
      <c r="EAO31" s="55"/>
      <c r="EAP31" s="55"/>
      <c r="EAQ31" s="55"/>
      <c r="EAR31" s="55"/>
      <c r="EAS31" s="55"/>
      <c r="EAT31" s="56"/>
      <c r="EAV31" s="58"/>
      <c r="EAW31" s="59"/>
      <c r="EAY31" s="55"/>
      <c r="EAZ31" s="58"/>
      <c r="EBA31" s="55"/>
      <c r="EBB31" s="55"/>
      <c r="EBC31" s="55"/>
      <c r="EBD31" s="55"/>
      <c r="EBE31" s="55"/>
      <c r="EBF31" s="55"/>
      <c r="EBG31" s="56"/>
      <c r="EBI31" s="58"/>
      <c r="EBJ31" s="59"/>
      <c r="EBL31" s="55"/>
      <c r="EBM31" s="58"/>
      <c r="EBN31" s="55"/>
      <c r="EBO31" s="55"/>
      <c r="EBP31" s="55"/>
      <c r="EBQ31" s="55"/>
      <c r="EBR31" s="55"/>
      <c r="EBS31" s="55"/>
      <c r="EBT31" s="56"/>
      <c r="EBV31" s="58"/>
      <c r="EBW31" s="59"/>
      <c r="EBY31" s="55"/>
      <c r="EBZ31" s="58"/>
      <c r="ECA31" s="55"/>
      <c r="ECB31" s="55"/>
      <c r="ECC31" s="55"/>
      <c r="ECD31" s="55"/>
      <c r="ECE31" s="55"/>
      <c r="ECF31" s="55"/>
      <c r="ECG31" s="56"/>
      <c r="ECI31" s="58"/>
      <c r="ECJ31" s="59"/>
      <c r="ECL31" s="55"/>
      <c r="ECM31" s="58"/>
      <c r="ECN31" s="55"/>
      <c r="ECO31" s="55"/>
      <c r="ECP31" s="55"/>
      <c r="ECQ31" s="55"/>
      <c r="ECR31" s="55"/>
      <c r="ECS31" s="55"/>
      <c r="ECT31" s="56"/>
      <c r="ECV31" s="58"/>
      <c r="ECW31" s="59"/>
      <c r="ECY31" s="55"/>
      <c r="ECZ31" s="58"/>
      <c r="EDA31" s="55"/>
      <c r="EDB31" s="55"/>
      <c r="EDC31" s="55"/>
      <c r="EDD31" s="55"/>
      <c r="EDE31" s="55"/>
      <c r="EDF31" s="55"/>
      <c r="EDG31" s="56"/>
      <c r="EDI31" s="58"/>
      <c r="EDJ31" s="59"/>
      <c r="EDL31" s="55"/>
      <c r="EDM31" s="58"/>
      <c r="EDN31" s="55"/>
      <c r="EDO31" s="55"/>
      <c r="EDP31" s="55"/>
      <c r="EDQ31" s="55"/>
      <c r="EDR31" s="55"/>
      <c r="EDS31" s="55"/>
      <c r="EDT31" s="56"/>
      <c r="EDV31" s="58"/>
      <c r="EDW31" s="59"/>
      <c r="EDY31" s="55"/>
      <c r="EDZ31" s="58"/>
      <c r="EEA31" s="55"/>
      <c r="EEB31" s="55"/>
      <c r="EEC31" s="55"/>
      <c r="EED31" s="55"/>
      <c r="EEE31" s="55"/>
      <c r="EEF31" s="55"/>
      <c r="EEG31" s="56"/>
      <c r="EEI31" s="58"/>
      <c r="EEJ31" s="59"/>
      <c r="EEL31" s="55"/>
      <c r="EEM31" s="58"/>
      <c r="EEN31" s="55"/>
      <c r="EEO31" s="55"/>
      <c r="EEP31" s="55"/>
      <c r="EEQ31" s="55"/>
      <c r="EER31" s="55"/>
      <c r="EES31" s="55"/>
      <c r="EET31" s="56"/>
      <c r="EEV31" s="58"/>
      <c r="EEW31" s="59"/>
      <c r="EEY31" s="55"/>
      <c r="EEZ31" s="58"/>
      <c r="EFA31" s="55"/>
      <c r="EFB31" s="55"/>
      <c r="EFC31" s="55"/>
      <c r="EFD31" s="55"/>
      <c r="EFE31" s="55"/>
      <c r="EFF31" s="55"/>
      <c r="EFG31" s="56"/>
      <c r="EFI31" s="58"/>
      <c r="EFJ31" s="59"/>
      <c r="EFL31" s="55"/>
      <c r="EFM31" s="58"/>
      <c r="EFN31" s="55"/>
      <c r="EFO31" s="55"/>
      <c r="EFP31" s="55"/>
      <c r="EFQ31" s="55"/>
      <c r="EFR31" s="55"/>
      <c r="EFS31" s="55"/>
      <c r="EFT31" s="56"/>
      <c r="EFV31" s="58"/>
      <c r="EFW31" s="59"/>
      <c r="EFY31" s="55"/>
      <c r="EFZ31" s="58"/>
      <c r="EGA31" s="55"/>
      <c r="EGB31" s="55"/>
      <c r="EGC31" s="55"/>
      <c r="EGD31" s="55"/>
      <c r="EGE31" s="55"/>
      <c r="EGF31" s="55"/>
      <c r="EGG31" s="56"/>
      <c r="EGI31" s="58"/>
      <c r="EGJ31" s="59"/>
      <c r="EGL31" s="55"/>
      <c r="EGM31" s="58"/>
      <c r="EGN31" s="55"/>
      <c r="EGO31" s="55"/>
      <c r="EGP31" s="55"/>
      <c r="EGQ31" s="55"/>
      <c r="EGR31" s="55"/>
      <c r="EGS31" s="55"/>
      <c r="EGT31" s="56"/>
      <c r="EGV31" s="58"/>
      <c r="EGW31" s="59"/>
      <c r="EGY31" s="55"/>
      <c r="EGZ31" s="58"/>
      <c r="EHA31" s="55"/>
      <c r="EHB31" s="55"/>
      <c r="EHC31" s="55"/>
      <c r="EHD31" s="55"/>
      <c r="EHE31" s="55"/>
      <c r="EHF31" s="55"/>
      <c r="EHG31" s="56"/>
      <c r="EHI31" s="58"/>
      <c r="EHJ31" s="59"/>
      <c r="EHL31" s="55"/>
      <c r="EHM31" s="58"/>
      <c r="EHN31" s="55"/>
      <c r="EHO31" s="55"/>
      <c r="EHP31" s="55"/>
      <c r="EHQ31" s="55"/>
      <c r="EHR31" s="55"/>
      <c r="EHS31" s="55"/>
      <c r="EHT31" s="56"/>
      <c r="EHV31" s="58"/>
      <c r="EHW31" s="59"/>
      <c r="EHY31" s="55"/>
      <c r="EHZ31" s="58"/>
      <c r="EIA31" s="55"/>
      <c r="EIB31" s="55"/>
      <c r="EIC31" s="55"/>
      <c r="EID31" s="55"/>
      <c r="EIE31" s="55"/>
      <c r="EIF31" s="55"/>
      <c r="EIG31" s="56"/>
      <c r="EII31" s="58"/>
      <c r="EIJ31" s="59"/>
      <c r="EIL31" s="55"/>
      <c r="EIM31" s="58"/>
      <c r="EIN31" s="55"/>
      <c r="EIO31" s="55"/>
      <c r="EIP31" s="55"/>
      <c r="EIQ31" s="55"/>
      <c r="EIR31" s="55"/>
      <c r="EIS31" s="55"/>
      <c r="EIT31" s="56"/>
      <c r="EIV31" s="58"/>
      <c r="EIW31" s="59"/>
      <c r="EIY31" s="55"/>
      <c r="EIZ31" s="58"/>
      <c r="EJA31" s="55"/>
      <c r="EJB31" s="55"/>
      <c r="EJC31" s="55"/>
      <c r="EJD31" s="55"/>
      <c r="EJE31" s="55"/>
      <c r="EJF31" s="55"/>
      <c r="EJG31" s="56"/>
      <c r="EJI31" s="58"/>
      <c r="EJJ31" s="59"/>
      <c r="EJL31" s="55"/>
      <c r="EJM31" s="58"/>
      <c r="EJN31" s="55"/>
      <c r="EJO31" s="55"/>
      <c r="EJP31" s="55"/>
      <c r="EJQ31" s="55"/>
      <c r="EJR31" s="55"/>
      <c r="EJS31" s="55"/>
      <c r="EJT31" s="56"/>
      <c r="EJV31" s="58"/>
      <c r="EJW31" s="59"/>
      <c r="EJY31" s="55"/>
      <c r="EJZ31" s="58"/>
      <c r="EKA31" s="55"/>
      <c r="EKB31" s="55"/>
      <c r="EKC31" s="55"/>
      <c r="EKD31" s="55"/>
      <c r="EKE31" s="55"/>
      <c r="EKF31" s="55"/>
      <c r="EKG31" s="56"/>
      <c r="EKI31" s="58"/>
      <c r="EKJ31" s="59"/>
      <c r="EKL31" s="55"/>
      <c r="EKM31" s="58"/>
      <c r="EKN31" s="55"/>
      <c r="EKO31" s="55"/>
      <c r="EKP31" s="55"/>
      <c r="EKQ31" s="55"/>
      <c r="EKR31" s="55"/>
      <c r="EKS31" s="55"/>
      <c r="EKT31" s="56"/>
      <c r="EKV31" s="58"/>
      <c r="EKW31" s="59"/>
      <c r="EKY31" s="55"/>
      <c r="EKZ31" s="58"/>
      <c r="ELA31" s="55"/>
      <c r="ELB31" s="55"/>
      <c r="ELC31" s="55"/>
      <c r="ELD31" s="55"/>
      <c r="ELE31" s="55"/>
      <c r="ELF31" s="55"/>
      <c r="ELG31" s="56"/>
      <c r="ELI31" s="58"/>
      <c r="ELJ31" s="59"/>
      <c r="ELL31" s="55"/>
      <c r="ELM31" s="58"/>
      <c r="ELN31" s="55"/>
      <c r="ELO31" s="55"/>
      <c r="ELP31" s="55"/>
      <c r="ELQ31" s="55"/>
      <c r="ELR31" s="55"/>
      <c r="ELS31" s="55"/>
      <c r="ELT31" s="56"/>
      <c r="ELV31" s="58"/>
      <c r="ELW31" s="59"/>
      <c r="ELY31" s="55"/>
      <c r="ELZ31" s="58"/>
      <c r="EMA31" s="55"/>
      <c r="EMB31" s="55"/>
      <c r="EMC31" s="55"/>
      <c r="EMD31" s="55"/>
      <c r="EME31" s="55"/>
      <c r="EMF31" s="55"/>
      <c r="EMG31" s="56"/>
      <c r="EMI31" s="58"/>
      <c r="EMJ31" s="59"/>
      <c r="EML31" s="55"/>
      <c r="EMM31" s="58"/>
      <c r="EMN31" s="55"/>
      <c r="EMO31" s="55"/>
      <c r="EMP31" s="55"/>
      <c r="EMQ31" s="55"/>
      <c r="EMR31" s="55"/>
      <c r="EMS31" s="55"/>
      <c r="EMT31" s="56"/>
      <c r="EMV31" s="58"/>
      <c r="EMW31" s="59"/>
      <c r="EMY31" s="55"/>
      <c r="EMZ31" s="58"/>
      <c r="ENA31" s="55"/>
      <c r="ENB31" s="55"/>
      <c r="ENC31" s="55"/>
      <c r="END31" s="55"/>
      <c r="ENE31" s="55"/>
      <c r="ENF31" s="55"/>
      <c r="ENG31" s="56"/>
      <c r="ENI31" s="58"/>
      <c r="ENJ31" s="59"/>
      <c r="ENL31" s="55"/>
      <c r="ENM31" s="58"/>
      <c r="ENN31" s="55"/>
      <c r="ENO31" s="55"/>
      <c r="ENP31" s="55"/>
      <c r="ENQ31" s="55"/>
      <c r="ENR31" s="55"/>
      <c r="ENS31" s="55"/>
      <c r="ENT31" s="56"/>
      <c r="ENV31" s="58"/>
      <c r="ENW31" s="59"/>
      <c r="ENY31" s="55"/>
      <c r="ENZ31" s="58"/>
      <c r="EOA31" s="55"/>
      <c r="EOB31" s="55"/>
      <c r="EOC31" s="55"/>
      <c r="EOD31" s="55"/>
      <c r="EOE31" s="55"/>
      <c r="EOF31" s="55"/>
      <c r="EOG31" s="56"/>
      <c r="EOI31" s="58"/>
      <c r="EOJ31" s="59"/>
      <c r="EOL31" s="55"/>
      <c r="EOM31" s="58"/>
      <c r="EON31" s="55"/>
      <c r="EOO31" s="55"/>
      <c r="EOP31" s="55"/>
      <c r="EOQ31" s="55"/>
      <c r="EOR31" s="55"/>
      <c r="EOS31" s="55"/>
      <c r="EOT31" s="56"/>
      <c r="EOV31" s="58"/>
      <c r="EOW31" s="59"/>
      <c r="EOY31" s="55"/>
      <c r="EOZ31" s="58"/>
      <c r="EPA31" s="55"/>
      <c r="EPB31" s="55"/>
      <c r="EPC31" s="55"/>
      <c r="EPD31" s="55"/>
      <c r="EPE31" s="55"/>
      <c r="EPF31" s="55"/>
      <c r="EPG31" s="56"/>
      <c r="EPI31" s="58"/>
      <c r="EPJ31" s="59"/>
      <c r="EPL31" s="55"/>
      <c r="EPM31" s="58"/>
      <c r="EPN31" s="55"/>
      <c r="EPO31" s="55"/>
      <c r="EPP31" s="55"/>
      <c r="EPQ31" s="55"/>
      <c r="EPR31" s="55"/>
      <c r="EPS31" s="55"/>
      <c r="EPT31" s="56"/>
      <c r="EPV31" s="58"/>
      <c r="EPW31" s="59"/>
      <c r="EPY31" s="55"/>
      <c r="EPZ31" s="58"/>
      <c r="EQA31" s="55"/>
      <c r="EQB31" s="55"/>
      <c r="EQC31" s="55"/>
      <c r="EQD31" s="55"/>
      <c r="EQE31" s="55"/>
      <c r="EQF31" s="55"/>
      <c r="EQG31" s="56"/>
      <c r="EQI31" s="58"/>
      <c r="EQJ31" s="59"/>
      <c r="EQL31" s="55"/>
      <c r="EQM31" s="58"/>
      <c r="EQN31" s="55"/>
      <c r="EQO31" s="55"/>
      <c r="EQP31" s="55"/>
      <c r="EQQ31" s="55"/>
      <c r="EQR31" s="55"/>
      <c r="EQS31" s="55"/>
      <c r="EQT31" s="56"/>
      <c r="EQV31" s="58"/>
      <c r="EQW31" s="59"/>
      <c r="EQY31" s="55"/>
      <c r="EQZ31" s="58"/>
      <c r="ERA31" s="55"/>
      <c r="ERB31" s="55"/>
      <c r="ERC31" s="55"/>
      <c r="ERD31" s="55"/>
      <c r="ERE31" s="55"/>
      <c r="ERF31" s="55"/>
      <c r="ERG31" s="56"/>
      <c r="ERI31" s="58"/>
      <c r="ERJ31" s="59"/>
      <c r="ERL31" s="55"/>
      <c r="ERM31" s="58"/>
      <c r="ERN31" s="55"/>
      <c r="ERO31" s="55"/>
      <c r="ERP31" s="55"/>
      <c r="ERQ31" s="55"/>
      <c r="ERR31" s="55"/>
      <c r="ERS31" s="55"/>
      <c r="ERT31" s="56"/>
      <c r="ERV31" s="58"/>
      <c r="ERW31" s="59"/>
      <c r="ERY31" s="55"/>
      <c r="ERZ31" s="58"/>
      <c r="ESA31" s="55"/>
      <c r="ESB31" s="55"/>
      <c r="ESC31" s="55"/>
      <c r="ESD31" s="55"/>
      <c r="ESE31" s="55"/>
      <c r="ESF31" s="55"/>
      <c r="ESG31" s="56"/>
      <c r="ESI31" s="58"/>
      <c r="ESJ31" s="59"/>
      <c r="ESL31" s="55"/>
      <c r="ESM31" s="58"/>
      <c r="ESN31" s="55"/>
      <c r="ESO31" s="55"/>
      <c r="ESP31" s="55"/>
      <c r="ESQ31" s="55"/>
      <c r="ESR31" s="55"/>
      <c r="ESS31" s="55"/>
      <c r="EST31" s="56"/>
      <c r="ESV31" s="58"/>
      <c r="ESW31" s="59"/>
      <c r="ESY31" s="55"/>
      <c r="ESZ31" s="58"/>
      <c r="ETA31" s="55"/>
      <c r="ETB31" s="55"/>
      <c r="ETC31" s="55"/>
      <c r="ETD31" s="55"/>
      <c r="ETE31" s="55"/>
      <c r="ETF31" s="55"/>
      <c r="ETG31" s="56"/>
      <c r="ETI31" s="58"/>
      <c r="ETJ31" s="59"/>
      <c r="ETL31" s="55"/>
      <c r="ETM31" s="58"/>
      <c r="ETN31" s="55"/>
      <c r="ETO31" s="55"/>
      <c r="ETP31" s="55"/>
      <c r="ETQ31" s="55"/>
      <c r="ETR31" s="55"/>
      <c r="ETS31" s="55"/>
      <c r="ETT31" s="56"/>
      <c r="ETV31" s="58"/>
      <c r="ETW31" s="59"/>
      <c r="ETY31" s="55"/>
      <c r="ETZ31" s="58"/>
      <c r="EUA31" s="55"/>
      <c r="EUB31" s="55"/>
      <c r="EUC31" s="55"/>
      <c r="EUD31" s="55"/>
      <c r="EUE31" s="55"/>
      <c r="EUF31" s="55"/>
      <c r="EUG31" s="56"/>
      <c r="EUI31" s="58"/>
      <c r="EUJ31" s="59"/>
      <c r="EUL31" s="55"/>
      <c r="EUM31" s="58"/>
      <c r="EUN31" s="55"/>
      <c r="EUO31" s="55"/>
      <c r="EUP31" s="55"/>
      <c r="EUQ31" s="55"/>
      <c r="EUR31" s="55"/>
      <c r="EUS31" s="55"/>
      <c r="EUT31" s="56"/>
      <c r="EUV31" s="58"/>
      <c r="EUW31" s="59"/>
      <c r="EUY31" s="55"/>
      <c r="EUZ31" s="58"/>
      <c r="EVA31" s="55"/>
      <c r="EVB31" s="55"/>
      <c r="EVC31" s="55"/>
      <c r="EVD31" s="55"/>
      <c r="EVE31" s="55"/>
      <c r="EVF31" s="55"/>
      <c r="EVG31" s="56"/>
      <c r="EVI31" s="58"/>
      <c r="EVJ31" s="59"/>
      <c r="EVL31" s="55"/>
      <c r="EVM31" s="58"/>
      <c r="EVN31" s="55"/>
      <c r="EVO31" s="55"/>
      <c r="EVP31" s="55"/>
      <c r="EVQ31" s="55"/>
      <c r="EVR31" s="55"/>
      <c r="EVS31" s="55"/>
      <c r="EVT31" s="56"/>
      <c r="EVV31" s="58"/>
      <c r="EVW31" s="59"/>
      <c r="EVY31" s="55"/>
      <c r="EVZ31" s="58"/>
      <c r="EWA31" s="55"/>
      <c r="EWB31" s="55"/>
      <c r="EWC31" s="55"/>
      <c r="EWD31" s="55"/>
      <c r="EWE31" s="55"/>
      <c r="EWF31" s="55"/>
      <c r="EWG31" s="56"/>
      <c r="EWI31" s="58"/>
      <c r="EWJ31" s="59"/>
      <c r="EWL31" s="55"/>
      <c r="EWM31" s="58"/>
      <c r="EWN31" s="55"/>
      <c r="EWO31" s="55"/>
      <c r="EWP31" s="55"/>
      <c r="EWQ31" s="55"/>
      <c r="EWR31" s="55"/>
      <c r="EWS31" s="55"/>
      <c r="EWT31" s="56"/>
      <c r="EWV31" s="58"/>
      <c r="EWW31" s="59"/>
      <c r="EWY31" s="55"/>
      <c r="EWZ31" s="58"/>
      <c r="EXA31" s="55"/>
      <c r="EXB31" s="55"/>
      <c r="EXC31" s="55"/>
      <c r="EXD31" s="55"/>
      <c r="EXE31" s="55"/>
      <c r="EXF31" s="55"/>
      <c r="EXG31" s="56"/>
      <c r="EXI31" s="58"/>
      <c r="EXJ31" s="59"/>
      <c r="EXL31" s="55"/>
      <c r="EXM31" s="58"/>
      <c r="EXN31" s="55"/>
      <c r="EXO31" s="55"/>
      <c r="EXP31" s="55"/>
      <c r="EXQ31" s="55"/>
      <c r="EXR31" s="55"/>
      <c r="EXS31" s="55"/>
      <c r="EXT31" s="56"/>
      <c r="EXV31" s="58"/>
      <c r="EXW31" s="59"/>
      <c r="EXY31" s="55"/>
      <c r="EXZ31" s="58"/>
      <c r="EYA31" s="55"/>
      <c r="EYB31" s="55"/>
      <c r="EYC31" s="55"/>
      <c r="EYD31" s="55"/>
      <c r="EYE31" s="55"/>
      <c r="EYF31" s="55"/>
      <c r="EYG31" s="56"/>
      <c r="EYI31" s="58"/>
      <c r="EYJ31" s="59"/>
      <c r="EYL31" s="55"/>
      <c r="EYM31" s="58"/>
      <c r="EYN31" s="55"/>
      <c r="EYO31" s="55"/>
      <c r="EYP31" s="55"/>
      <c r="EYQ31" s="55"/>
      <c r="EYR31" s="55"/>
      <c r="EYS31" s="55"/>
      <c r="EYT31" s="56"/>
      <c r="EYV31" s="58"/>
      <c r="EYW31" s="59"/>
      <c r="EYY31" s="55"/>
      <c r="EYZ31" s="58"/>
      <c r="EZA31" s="55"/>
      <c r="EZB31" s="55"/>
      <c r="EZC31" s="55"/>
      <c r="EZD31" s="55"/>
      <c r="EZE31" s="55"/>
      <c r="EZF31" s="55"/>
      <c r="EZG31" s="56"/>
      <c r="EZI31" s="58"/>
      <c r="EZJ31" s="59"/>
      <c r="EZL31" s="55"/>
      <c r="EZM31" s="58"/>
      <c r="EZN31" s="55"/>
      <c r="EZO31" s="55"/>
      <c r="EZP31" s="55"/>
      <c r="EZQ31" s="55"/>
      <c r="EZR31" s="55"/>
      <c r="EZS31" s="55"/>
      <c r="EZT31" s="56"/>
      <c r="EZV31" s="58"/>
      <c r="EZW31" s="59"/>
      <c r="EZY31" s="55"/>
      <c r="EZZ31" s="58"/>
      <c r="FAA31" s="55"/>
      <c r="FAB31" s="55"/>
      <c r="FAC31" s="55"/>
      <c r="FAD31" s="55"/>
      <c r="FAE31" s="55"/>
      <c r="FAF31" s="55"/>
      <c r="FAG31" s="56"/>
      <c r="FAI31" s="58"/>
      <c r="FAJ31" s="59"/>
      <c r="FAL31" s="55"/>
      <c r="FAM31" s="58"/>
      <c r="FAN31" s="55"/>
      <c r="FAO31" s="55"/>
      <c r="FAP31" s="55"/>
      <c r="FAQ31" s="55"/>
      <c r="FAR31" s="55"/>
      <c r="FAS31" s="55"/>
      <c r="FAT31" s="56"/>
      <c r="FAV31" s="58"/>
      <c r="FAW31" s="59"/>
      <c r="FAY31" s="55"/>
      <c r="FAZ31" s="58"/>
      <c r="FBA31" s="55"/>
      <c r="FBB31" s="55"/>
      <c r="FBC31" s="55"/>
      <c r="FBD31" s="55"/>
      <c r="FBE31" s="55"/>
      <c r="FBF31" s="55"/>
      <c r="FBG31" s="56"/>
      <c r="FBI31" s="58"/>
      <c r="FBJ31" s="59"/>
      <c r="FBL31" s="55"/>
      <c r="FBM31" s="58"/>
      <c r="FBN31" s="55"/>
      <c r="FBO31" s="55"/>
      <c r="FBP31" s="55"/>
      <c r="FBQ31" s="55"/>
      <c r="FBR31" s="55"/>
      <c r="FBS31" s="55"/>
      <c r="FBT31" s="56"/>
      <c r="FBV31" s="58"/>
      <c r="FBW31" s="59"/>
      <c r="FBY31" s="55"/>
      <c r="FBZ31" s="58"/>
      <c r="FCA31" s="55"/>
      <c r="FCB31" s="55"/>
      <c r="FCC31" s="55"/>
      <c r="FCD31" s="55"/>
      <c r="FCE31" s="55"/>
      <c r="FCF31" s="55"/>
      <c r="FCG31" s="56"/>
      <c r="FCI31" s="58"/>
      <c r="FCJ31" s="59"/>
      <c r="FCL31" s="55"/>
      <c r="FCM31" s="58"/>
      <c r="FCN31" s="55"/>
      <c r="FCO31" s="55"/>
      <c r="FCP31" s="55"/>
      <c r="FCQ31" s="55"/>
      <c r="FCR31" s="55"/>
      <c r="FCS31" s="55"/>
      <c r="FCT31" s="56"/>
      <c r="FCV31" s="58"/>
      <c r="FCW31" s="59"/>
      <c r="FCY31" s="55"/>
      <c r="FCZ31" s="58"/>
      <c r="FDA31" s="55"/>
      <c r="FDB31" s="55"/>
      <c r="FDC31" s="55"/>
      <c r="FDD31" s="55"/>
      <c r="FDE31" s="55"/>
      <c r="FDF31" s="55"/>
      <c r="FDG31" s="56"/>
      <c r="FDI31" s="58"/>
      <c r="FDJ31" s="59"/>
      <c r="FDL31" s="55"/>
      <c r="FDM31" s="58"/>
      <c r="FDN31" s="55"/>
      <c r="FDO31" s="55"/>
      <c r="FDP31" s="55"/>
      <c r="FDQ31" s="55"/>
      <c r="FDR31" s="55"/>
      <c r="FDS31" s="55"/>
      <c r="FDT31" s="56"/>
      <c r="FDV31" s="58"/>
      <c r="FDW31" s="59"/>
      <c r="FDY31" s="55"/>
      <c r="FDZ31" s="58"/>
      <c r="FEA31" s="55"/>
      <c r="FEB31" s="55"/>
      <c r="FEC31" s="55"/>
      <c r="FED31" s="55"/>
      <c r="FEE31" s="55"/>
      <c r="FEF31" s="55"/>
      <c r="FEG31" s="56"/>
      <c r="FEI31" s="58"/>
      <c r="FEJ31" s="59"/>
      <c r="FEL31" s="55"/>
      <c r="FEM31" s="58"/>
      <c r="FEN31" s="55"/>
      <c r="FEO31" s="55"/>
      <c r="FEP31" s="55"/>
      <c r="FEQ31" s="55"/>
      <c r="FER31" s="55"/>
      <c r="FES31" s="55"/>
      <c r="FET31" s="56"/>
      <c r="FEV31" s="58"/>
      <c r="FEW31" s="59"/>
      <c r="FEY31" s="55"/>
      <c r="FEZ31" s="58"/>
      <c r="FFA31" s="55"/>
      <c r="FFB31" s="55"/>
      <c r="FFC31" s="55"/>
      <c r="FFD31" s="55"/>
      <c r="FFE31" s="55"/>
      <c r="FFF31" s="55"/>
      <c r="FFG31" s="56"/>
      <c r="FFI31" s="58"/>
      <c r="FFJ31" s="59"/>
      <c r="FFL31" s="55"/>
      <c r="FFM31" s="58"/>
      <c r="FFN31" s="55"/>
      <c r="FFO31" s="55"/>
      <c r="FFP31" s="55"/>
      <c r="FFQ31" s="55"/>
      <c r="FFR31" s="55"/>
      <c r="FFS31" s="55"/>
      <c r="FFT31" s="56"/>
      <c r="FFV31" s="58"/>
      <c r="FFW31" s="59"/>
      <c r="FFY31" s="55"/>
      <c r="FFZ31" s="58"/>
      <c r="FGA31" s="55"/>
      <c r="FGB31" s="55"/>
      <c r="FGC31" s="55"/>
      <c r="FGD31" s="55"/>
      <c r="FGE31" s="55"/>
      <c r="FGF31" s="55"/>
      <c r="FGG31" s="56"/>
      <c r="FGI31" s="58"/>
      <c r="FGJ31" s="59"/>
      <c r="FGL31" s="55"/>
      <c r="FGM31" s="58"/>
      <c r="FGN31" s="55"/>
      <c r="FGO31" s="55"/>
      <c r="FGP31" s="55"/>
      <c r="FGQ31" s="55"/>
      <c r="FGR31" s="55"/>
      <c r="FGS31" s="55"/>
      <c r="FGT31" s="56"/>
      <c r="FGV31" s="58"/>
      <c r="FGW31" s="59"/>
      <c r="FGY31" s="55"/>
      <c r="FGZ31" s="58"/>
      <c r="FHA31" s="55"/>
      <c r="FHB31" s="55"/>
      <c r="FHC31" s="55"/>
      <c r="FHD31" s="55"/>
      <c r="FHE31" s="55"/>
      <c r="FHF31" s="55"/>
      <c r="FHG31" s="56"/>
      <c r="FHI31" s="58"/>
      <c r="FHJ31" s="59"/>
      <c r="FHL31" s="55"/>
      <c r="FHM31" s="58"/>
      <c r="FHN31" s="55"/>
      <c r="FHO31" s="55"/>
      <c r="FHP31" s="55"/>
      <c r="FHQ31" s="55"/>
      <c r="FHR31" s="55"/>
      <c r="FHS31" s="55"/>
      <c r="FHT31" s="56"/>
      <c r="FHV31" s="58"/>
      <c r="FHW31" s="59"/>
      <c r="FHY31" s="55"/>
      <c r="FHZ31" s="58"/>
      <c r="FIA31" s="55"/>
      <c r="FIB31" s="55"/>
      <c r="FIC31" s="55"/>
      <c r="FID31" s="55"/>
      <c r="FIE31" s="55"/>
      <c r="FIF31" s="55"/>
      <c r="FIG31" s="56"/>
      <c r="FII31" s="58"/>
      <c r="FIJ31" s="59"/>
      <c r="FIL31" s="55"/>
      <c r="FIM31" s="58"/>
      <c r="FIN31" s="55"/>
      <c r="FIO31" s="55"/>
      <c r="FIP31" s="55"/>
      <c r="FIQ31" s="55"/>
      <c r="FIR31" s="55"/>
      <c r="FIS31" s="55"/>
      <c r="FIT31" s="56"/>
      <c r="FIV31" s="58"/>
      <c r="FIW31" s="59"/>
      <c r="FIY31" s="55"/>
      <c r="FIZ31" s="58"/>
      <c r="FJA31" s="55"/>
      <c r="FJB31" s="55"/>
      <c r="FJC31" s="55"/>
      <c r="FJD31" s="55"/>
      <c r="FJE31" s="55"/>
      <c r="FJF31" s="55"/>
      <c r="FJG31" s="56"/>
      <c r="FJI31" s="58"/>
      <c r="FJJ31" s="59"/>
      <c r="FJL31" s="55"/>
      <c r="FJM31" s="58"/>
      <c r="FJN31" s="55"/>
      <c r="FJO31" s="55"/>
      <c r="FJP31" s="55"/>
      <c r="FJQ31" s="55"/>
      <c r="FJR31" s="55"/>
      <c r="FJS31" s="55"/>
      <c r="FJT31" s="56"/>
      <c r="FJV31" s="58"/>
      <c r="FJW31" s="59"/>
      <c r="FJY31" s="55"/>
      <c r="FJZ31" s="58"/>
      <c r="FKA31" s="55"/>
      <c r="FKB31" s="55"/>
      <c r="FKC31" s="55"/>
      <c r="FKD31" s="55"/>
      <c r="FKE31" s="55"/>
      <c r="FKF31" s="55"/>
      <c r="FKG31" s="56"/>
      <c r="FKI31" s="58"/>
      <c r="FKJ31" s="59"/>
      <c r="FKL31" s="55"/>
      <c r="FKM31" s="58"/>
      <c r="FKN31" s="55"/>
      <c r="FKO31" s="55"/>
      <c r="FKP31" s="55"/>
      <c r="FKQ31" s="55"/>
      <c r="FKR31" s="55"/>
      <c r="FKS31" s="55"/>
      <c r="FKT31" s="56"/>
      <c r="FKV31" s="58"/>
      <c r="FKW31" s="59"/>
      <c r="FKY31" s="55"/>
      <c r="FKZ31" s="58"/>
      <c r="FLA31" s="55"/>
      <c r="FLB31" s="55"/>
      <c r="FLC31" s="55"/>
      <c r="FLD31" s="55"/>
      <c r="FLE31" s="55"/>
      <c r="FLF31" s="55"/>
      <c r="FLG31" s="56"/>
      <c r="FLI31" s="58"/>
      <c r="FLJ31" s="59"/>
      <c r="FLL31" s="55"/>
      <c r="FLM31" s="58"/>
      <c r="FLN31" s="55"/>
      <c r="FLO31" s="55"/>
      <c r="FLP31" s="55"/>
      <c r="FLQ31" s="55"/>
      <c r="FLR31" s="55"/>
      <c r="FLS31" s="55"/>
      <c r="FLT31" s="56"/>
      <c r="FLV31" s="58"/>
      <c r="FLW31" s="59"/>
      <c r="FLY31" s="55"/>
      <c r="FLZ31" s="58"/>
      <c r="FMA31" s="55"/>
      <c r="FMB31" s="55"/>
      <c r="FMC31" s="55"/>
      <c r="FMD31" s="55"/>
      <c r="FME31" s="55"/>
      <c r="FMF31" s="55"/>
      <c r="FMG31" s="56"/>
      <c r="FMI31" s="58"/>
      <c r="FMJ31" s="59"/>
      <c r="FML31" s="55"/>
      <c r="FMM31" s="58"/>
      <c r="FMN31" s="55"/>
      <c r="FMO31" s="55"/>
      <c r="FMP31" s="55"/>
      <c r="FMQ31" s="55"/>
      <c r="FMR31" s="55"/>
      <c r="FMS31" s="55"/>
      <c r="FMT31" s="56"/>
      <c r="FMV31" s="58"/>
      <c r="FMW31" s="59"/>
      <c r="FMY31" s="55"/>
      <c r="FMZ31" s="58"/>
      <c r="FNA31" s="55"/>
      <c r="FNB31" s="55"/>
      <c r="FNC31" s="55"/>
      <c r="FND31" s="55"/>
      <c r="FNE31" s="55"/>
      <c r="FNF31" s="55"/>
      <c r="FNG31" s="56"/>
      <c r="FNI31" s="58"/>
      <c r="FNJ31" s="59"/>
      <c r="FNL31" s="55"/>
      <c r="FNM31" s="58"/>
      <c r="FNN31" s="55"/>
      <c r="FNO31" s="55"/>
      <c r="FNP31" s="55"/>
      <c r="FNQ31" s="55"/>
      <c r="FNR31" s="55"/>
      <c r="FNS31" s="55"/>
      <c r="FNT31" s="56"/>
      <c r="FNV31" s="58"/>
      <c r="FNW31" s="59"/>
      <c r="FNY31" s="55"/>
      <c r="FNZ31" s="58"/>
      <c r="FOA31" s="55"/>
      <c r="FOB31" s="55"/>
      <c r="FOC31" s="55"/>
      <c r="FOD31" s="55"/>
      <c r="FOE31" s="55"/>
      <c r="FOF31" s="55"/>
      <c r="FOG31" s="56"/>
      <c r="FOI31" s="58"/>
      <c r="FOJ31" s="59"/>
      <c r="FOL31" s="55"/>
      <c r="FOM31" s="58"/>
      <c r="FON31" s="55"/>
      <c r="FOO31" s="55"/>
      <c r="FOP31" s="55"/>
      <c r="FOQ31" s="55"/>
      <c r="FOR31" s="55"/>
      <c r="FOS31" s="55"/>
      <c r="FOT31" s="56"/>
      <c r="FOV31" s="58"/>
      <c r="FOW31" s="59"/>
      <c r="FOY31" s="55"/>
      <c r="FOZ31" s="58"/>
      <c r="FPA31" s="55"/>
      <c r="FPB31" s="55"/>
      <c r="FPC31" s="55"/>
      <c r="FPD31" s="55"/>
      <c r="FPE31" s="55"/>
      <c r="FPF31" s="55"/>
      <c r="FPG31" s="56"/>
      <c r="FPI31" s="58"/>
      <c r="FPJ31" s="59"/>
      <c r="FPL31" s="55"/>
      <c r="FPM31" s="58"/>
      <c r="FPN31" s="55"/>
      <c r="FPO31" s="55"/>
      <c r="FPP31" s="55"/>
      <c r="FPQ31" s="55"/>
      <c r="FPR31" s="55"/>
      <c r="FPS31" s="55"/>
      <c r="FPT31" s="56"/>
      <c r="FPV31" s="58"/>
      <c r="FPW31" s="59"/>
      <c r="FPY31" s="55"/>
      <c r="FPZ31" s="58"/>
      <c r="FQA31" s="55"/>
      <c r="FQB31" s="55"/>
      <c r="FQC31" s="55"/>
      <c r="FQD31" s="55"/>
      <c r="FQE31" s="55"/>
      <c r="FQF31" s="55"/>
      <c r="FQG31" s="56"/>
      <c r="FQI31" s="58"/>
      <c r="FQJ31" s="59"/>
      <c r="FQL31" s="55"/>
      <c r="FQM31" s="58"/>
      <c r="FQN31" s="55"/>
      <c r="FQO31" s="55"/>
      <c r="FQP31" s="55"/>
      <c r="FQQ31" s="55"/>
      <c r="FQR31" s="55"/>
      <c r="FQS31" s="55"/>
      <c r="FQT31" s="56"/>
      <c r="FQV31" s="58"/>
      <c r="FQW31" s="59"/>
      <c r="FQY31" s="55"/>
      <c r="FQZ31" s="58"/>
      <c r="FRA31" s="55"/>
      <c r="FRB31" s="55"/>
      <c r="FRC31" s="55"/>
      <c r="FRD31" s="55"/>
      <c r="FRE31" s="55"/>
      <c r="FRF31" s="55"/>
      <c r="FRG31" s="56"/>
      <c r="FRI31" s="58"/>
      <c r="FRJ31" s="59"/>
      <c r="FRL31" s="55"/>
      <c r="FRM31" s="58"/>
      <c r="FRN31" s="55"/>
      <c r="FRO31" s="55"/>
      <c r="FRP31" s="55"/>
      <c r="FRQ31" s="55"/>
      <c r="FRR31" s="55"/>
      <c r="FRS31" s="55"/>
      <c r="FRT31" s="56"/>
      <c r="FRV31" s="58"/>
      <c r="FRW31" s="59"/>
      <c r="FRY31" s="55"/>
      <c r="FRZ31" s="58"/>
      <c r="FSA31" s="55"/>
      <c r="FSB31" s="55"/>
      <c r="FSC31" s="55"/>
      <c r="FSD31" s="55"/>
      <c r="FSE31" s="55"/>
      <c r="FSF31" s="55"/>
      <c r="FSG31" s="56"/>
      <c r="FSI31" s="58"/>
      <c r="FSJ31" s="59"/>
      <c r="FSL31" s="55"/>
      <c r="FSM31" s="58"/>
      <c r="FSN31" s="55"/>
      <c r="FSO31" s="55"/>
      <c r="FSP31" s="55"/>
      <c r="FSQ31" s="55"/>
      <c r="FSR31" s="55"/>
      <c r="FSS31" s="55"/>
      <c r="FST31" s="56"/>
      <c r="FSV31" s="58"/>
      <c r="FSW31" s="59"/>
      <c r="FSY31" s="55"/>
      <c r="FSZ31" s="58"/>
      <c r="FTA31" s="55"/>
      <c r="FTB31" s="55"/>
      <c r="FTC31" s="55"/>
      <c r="FTD31" s="55"/>
      <c r="FTE31" s="55"/>
      <c r="FTF31" s="55"/>
      <c r="FTG31" s="56"/>
      <c r="FTI31" s="58"/>
      <c r="FTJ31" s="59"/>
      <c r="FTL31" s="55"/>
      <c r="FTM31" s="58"/>
      <c r="FTN31" s="55"/>
      <c r="FTO31" s="55"/>
      <c r="FTP31" s="55"/>
      <c r="FTQ31" s="55"/>
      <c r="FTR31" s="55"/>
      <c r="FTS31" s="55"/>
      <c r="FTT31" s="56"/>
      <c r="FTV31" s="58"/>
      <c r="FTW31" s="59"/>
      <c r="FTY31" s="55"/>
      <c r="FTZ31" s="58"/>
      <c r="FUA31" s="55"/>
      <c r="FUB31" s="55"/>
      <c r="FUC31" s="55"/>
      <c r="FUD31" s="55"/>
      <c r="FUE31" s="55"/>
      <c r="FUF31" s="55"/>
      <c r="FUG31" s="56"/>
      <c r="FUI31" s="58"/>
      <c r="FUJ31" s="59"/>
      <c r="FUL31" s="55"/>
      <c r="FUM31" s="58"/>
      <c r="FUN31" s="55"/>
      <c r="FUO31" s="55"/>
      <c r="FUP31" s="55"/>
      <c r="FUQ31" s="55"/>
      <c r="FUR31" s="55"/>
      <c r="FUS31" s="55"/>
      <c r="FUT31" s="56"/>
      <c r="FUV31" s="58"/>
      <c r="FUW31" s="59"/>
      <c r="FUY31" s="55"/>
      <c r="FUZ31" s="58"/>
      <c r="FVA31" s="55"/>
      <c r="FVB31" s="55"/>
      <c r="FVC31" s="55"/>
      <c r="FVD31" s="55"/>
      <c r="FVE31" s="55"/>
      <c r="FVF31" s="55"/>
      <c r="FVG31" s="56"/>
      <c r="FVI31" s="58"/>
      <c r="FVJ31" s="59"/>
      <c r="FVL31" s="55"/>
      <c r="FVM31" s="58"/>
      <c r="FVN31" s="55"/>
      <c r="FVO31" s="55"/>
      <c r="FVP31" s="55"/>
      <c r="FVQ31" s="55"/>
      <c r="FVR31" s="55"/>
      <c r="FVS31" s="55"/>
      <c r="FVT31" s="56"/>
      <c r="FVV31" s="58"/>
      <c r="FVW31" s="59"/>
      <c r="FVY31" s="55"/>
      <c r="FVZ31" s="58"/>
      <c r="FWA31" s="55"/>
      <c r="FWB31" s="55"/>
      <c r="FWC31" s="55"/>
      <c r="FWD31" s="55"/>
      <c r="FWE31" s="55"/>
      <c r="FWF31" s="55"/>
      <c r="FWG31" s="56"/>
      <c r="FWI31" s="58"/>
      <c r="FWJ31" s="59"/>
      <c r="FWL31" s="55"/>
      <c r="FWM31" s="58"/>
      <c r="FWN31" s="55"/>
      <c r="FWO31" s="55"/>
      <c r="FWP31" s="55"/>
      <c r="FWQ31" s="55"/>
      <c r="FWR31" s="55"/>
      <c r="FWS31" s="55"/>
      <c r="FWT31" s="56"/>
      <c r="FWV31" s="58"/>
      <c r="FWW31" s="59"/>
      <c r="FWY31" s="55"/>
      <c r="FWZ31" s="58"/>
      <c r="FXA31" s="55"/>
      <c r="FXB31" s="55"/>
      <c r="FXC31" s="55"/>
      <c r="FXD31" s="55"/>
      <c r="FXE31" s="55"/>
      <c r="FXF31" s="55"/>
      <c r="FXG31" s="56"/>
      <c r="FXI31" s="58"/>
      <c r="FXJ31" s="59"/>
      <c r="FXL31" s="55"/>
      <c r="FXM31" s="58"/>
      <c r="FXN31" s="55"/>
      <c r="FXO31" s="55"/>
      <c r="FXP31" s="55"/>
      <c r="FXQ31" s="55"/>
      <c r="FXR31" s="55"/>
      <c r="FXS31" s="55"/>
      <c r="FXT31" s="56"/>
      <c r="FXV31" s="58"/>
      <c r="FXW31" s="59"/>
      <c r="FXY31" s="55"/>
      <c r="FXZ31" s="58"/>
      <c r="FYA31" s="55"/>
      <c r="FYB31" s="55"/>
      <c r="FYC31" s="55"/>
      <c r="FYD31" s="55"/>
      <c r="FYE31" s="55"/>
      <c r="FYF31" s="55"/>
      <c r="FYG31" s="56"/>
      <c r="FYI31" s="58"/>
      <c r="FYJ31" s="59"/>
      <c r="FYL31" s="55"/>
      <c r="FYM31" s="58"/>
      <c r="FYN31" s="55"/>
      <c r="FYO31" s="55"/>
      <c r="FYP31" s="55"/>
      <c r="FYQ31" s="55"/>
      <c r="FYR31" s="55"/>
      <c r="FYS31" s="55"/>
      <c r="FYT31" s="56"/>
      <c r="FYV31" s="58"/>
      <c r="FYW31" s="59"/>
      <c r="FYY31" s="55"/>
      <c r="FYZ31" s="58"/>
      <c r="FZA31" s="55"/>
      <c r="FZB31" s="55"/>
      <c r="FZC31" s="55"/>
      <c r="FZD31" s="55"/>
      <c r="FZE31" s="55"/>
      <c r="FZF31" s="55"/>
      <c r="FZG31" s="56"/>
      <c r="FZI31" s="58"/>
      <c r="FZJ31" s="59"/>
      <c r="FZL31" s="55"/>
      <c r="FZM31" s="58"/>
      <c r="FZN31" s="55"/>
      <c r="FZO31" s="55"/>
      <c r="FZP31" s="55"/>
      <c r="FZQ31" s="55"/>
      <c r="FZR31" s="55"/>
      <c r="FZS31" s="55"/>
      <c r="FZT31" s="56"/>
      <c r="FZV31" s="58"/>
      <c r="FZW31" s="59"/>
      <c r="FZY31" s="55"/>
      <c r="FZZ31" s="58"/>
      <c r="GAA31" s="55"/>
      <c r="GAB31" s="55"/>
      <c r="GAC31" s="55"/>
      <c r="GAD31" s="55"/>
      <c r="GAE31" s="55"/>
      <c r="GAF31" s="55"/>
      <c r="GAG31" s="56"/>
      <c r="GAI31" s="58"/>
      <c r="GAJ31" s="59"/>
      <c r="GAL31" s="55"/>
      <c r="GAM31" s="58"/>
      <c r="GAN31" s="55"/>
      <c r="GAO31" s="55"/>
      <c r="GAP31" s="55"/>
      <c r="GAQ31" s="55"/>
      <c r="GAR31" s="55"/>
      <c r="GAS31" s="55"/>
      <c r="GAT31" s="56"/>
      <c r="GAV31" s="58"/>
      <c r="GAW31" s="59"/>
      <c r="GAY31" s="55"/>
      <c r="GAZ31" s="58"/>
      <c r="GBA31" s="55"/>
      <c r="GBB31" s="55"/>
      <c r="GBC31" s="55"/>
      <c r="GBD31" s="55"/>
      <c r="GBE31" s="55"/>
      <c r="GBF31" s="55"/>
      <c r="GBG31" s="56"/>
      <c r="GBI31" s="58"/>
      <c r="GBJ31" s="59"/>
      <c r="GBL31" s="55"/>
      <c r="GBM31" s="58"/>
      <c r="GBN31" s="55"/>
      <c r="GBO31" s="55"/>
      <c r="GBP31" s="55"/>
      <c r="GBQ31" s="55"/>
      <c r="GBR31" s="55"/>
      <c r="GBS31" s="55"/>
      <c r="GBT31" s="56"/>
      <c r="GBV31" s="58"/>
      <c r="GBW31" s="59"/>
      <c r="GBY31" s="55"/>
      <c r="GBZ31" s="58"/>
      <c r="GCA31" s="55"/>
      <c r="GCB31" s="55"/>
      <c r="GCC31" s="55"/>
      <c r="GCD31" s="55"/>
      <c r="GCE31" s="55"/>
      <c r="GCF31" s="55"/>
      <c r="GCG31" s="56"/>
      <c r="GCI31" s="58"/>
      <c r="GCJ31" s="59"/>
      <c r="GCL31" s="55"/>
      <c r="GCM31" s="58"/>
      <c r="GCN31" s="55"/>
      <c r="GCO31" s="55"/>
      <c r="GCP31" s="55"/>
      <c r="GCQ31" s="55"/>
      <c r="GCR31" s="55"/>
      <c r="GCS31" s="55"/>
      <c r="GCT31" s="56"/>
      <c r="GCV31" s="58"/>
      <c r="GCW31" s="59"/>
      <c r="GCY31" s="55"/>
      <c r="GCZ31" s="58"/>
      <c r="GDA31" s="55"/>
      <c r="GDB31" s="55"/>
      <c r="GDC31" s="55"/>
      <c r="GDD31" s="55"/>
      <c r="GDE31" s="55"/>
      <c r="GDF31" s="55"/>
      <c r="GDG31" s="56"/>
      <c r="GDI31" s="58"/>
      <c r="GDJ31" s="59"/>
      <c r="GDL31" s="55"/>
      <c r="GDM31" s="58"/>
      <c r="GDN31" s="55"/>
      <c r="GDO31" s="55"/>
      <c r="GDP31" s="55"/>
      <c r="GDQ31" s="55"/>
      <c r="GDR31" s="55"/>
      <c r="GDS31" s="55"/>
      <c r="GDT31" s="56"/>
      <c r="GDV31" s="58"/>
      <c r="GDW31" s="59"/>
      <c r="GDY31" s="55"/>
      <c r="GDZ31" s="58"/>
      <c r="GEA31" s="55"/>
      <c r="GEB31" s="55"/>
      <c r="GEC31" s="55"/>
      <c r="GED31" s="55"/>
      <c r="GEE31" s="55"/>
      <c r="GEF31" s="55"/>
      <c r="GEG31" s="56"/>
      <c r="GEI31" s="58"/>
      <c r="GEJ31" s="59"/>
      <c r="GEL31" s="55"/>
      <c r="GEM31" s="58"/>
      <c r="GEN31" s="55"/>
      <c r="GEO31" s="55"/>
      <c r="GEP31" s="55"/>
      <c r="GEQ31" s="55"/>
      <c r="GER31" s="55"/>
      <c r="GES31" s="55"/>
      <c r="GET31" s="56"/>
      <c r="GEV31" s="58"/>
      <c r="GEW31" s="59"/>
      <c r="GEY31" s="55"/>
      <c r="GEZ31" s="58"/>
      <c r="GFA31" s="55"/>
      <c r="GFB31" s="55"/>
      <c r="GFC31" s="55"/>
      <c r="GFD31" s="55"/>
      <c r="GFE31" s="55"/>
      <c r="GFF31" s="55"/>
      <c r="GFG31" s="56"/>
      <c r="GFI31" s="58"/>
      <c r="GFJ31" s="59"/>
      <c r="GFL31" s="55"/>
      <c r="GFM31" s="58"/>
      <c r="GFN31" s="55"/>
      <c r="GFO31" s="55"/>
      <c r="GFP31" s="55"/>
      <c r="GFQ31" s="55"/>
      <c r="GFR31" s="55"/>
      <c r="GFS31" s="55"/>
      <c r="GFT31" s="56"/>
      <c r="GFV31" s="58"/>
      <c r="GFW31" s="59"/>
      <c r="GFY31" s="55"/>
      <c r="GFZ31" s="58"/>
      <c r="GGA31" s="55"/>
      <c r="GGB31" s="55"/>
      <c r="GGC31" s="55"/>
      <c r="GGD31" s="55"/>
      <c r="GGE31" s="55"/>
      <c r="GGF31" s="55"/>
      <c r="GGG31" s="56"/>
      <c r="GGI31" s="58"/>
      <c r="GGJ31" s="59"/>
      <c r="GGL31" s="55"/>
      <c r="GGM31" s="58"/>
      <c r="GGN31" s="55"/>
      <c r="GGO31" s="55"/>
      <c r="GGP31" s="55"/>
      <c r="GGQ31" s="55"/>
      <c r="GGR31" s="55"/>
      <c r="GGS31" s="55"/>
      <c r="GGT31" s="56"/>
      <c r="GGV31" s="58"/>
      <c r="GGW31" s="59"/>
      <c r="GGY31" s="55"/>
      <c r="GGZ31" s="58"/>
      <c r="GHA31" s="55"/>
      <c r="GHB31" s="55"/>
      <c r="GHC31" s="55"/>
      <c r="GHD31" s="55"/>
      <c r="GHE31" s="55"/>
      <c r="GHF31" s="55"/>
      <c r="GHG31" s="56"/>
      <c r="GHI31" s="58"/>
      <c r="GHJ31" s="59"/>
      <c r="GHL31" s="55"/>
      <c r="GHM31" s="58"/>
      <c r="GHN31" s="55"/>
      <c r="GHO31" s="55"/>
      <c r="GHP31" s="55"/>
      <c r="GHQ31" s="55"/>
      <c r="GHR31" s="55"/>
      <c r="GHS31" s="55"/>
      <c r="GHT31" s="56"/>
      <c r="GHV31" s="58"/>
      <c r="GHW31" s="59"/>
      <c r="GHY31" s="55"/>
      <c r="GHZ31" s="58"/>
      <c r="GIA31" s="55"/>
      <c r="GIB31" s="55"/>
      <c r="GIC31" s="55"/>
      <c r="GID31" s="55"/>
      <c r="GIE31" s="55"/>
      <c r="GIF31" s="55"/>
      <c r="GIG31" s="56"/>
      <c r="GII31" s="58"/>
      <c r="GIJ31" s="59"/>
      <c r="GIL31" s="55"/>
      <c r="GIM31" s="58"/>
      <c r="GIN31" s="55"/>
      <c r="GIO31" s="55"/>
      <c r="GIP31" s="55"/>
      <c r="GIQ31" s="55"/>
      <c r="GIR31" s="55"/>
      <c r="GIS31" s="55"/>
      <c r="GIT31" s="56"/>
      <c r="GIV31" s="58"/>
      <c r="GIW31" s="59"/>
      <c r="GIY31" s="55"/>
      <c r="GIZ31" s="58"/>
      <c r="GJA31" s="55"/>
      <c r="GJB31" s="55"/>
      <c r="GJC31" s="55"/>
      <c r="GJD31" s="55"/>
      <c r="GJE31" s="55"/>
      <c r="GJF31" s="55"/>
      <c r="GJG31" s="56"/>
      <c r="GJI31" s="58"/>
      <c r="GJJ31" s="59"/>
      <c r="GJL31" s="55"/>
      <c r="GJM31" s="58"/>
      <c r="GJN31" s="55"/>
      <c r="GJO31" s="55"/>
      <c r="GJP31" s="55"/>
      <c r="GJQ31" s="55"/>
      <c r="GJR31" s="55"/>
      <c r="GJS31" s="55"/>
      <c r="GJT31" s="56"/>
      <c r="GJV31" s="58"/>
      <c r="GJW31" s="59"/>
      <c r="GJY31" s="55"/>
      <c r="GJZ31" s="58"/>
      <c r="GKA31" s="55"/>
      <c r="GKB31" s="55"/>
      <c r="GKC31" s="55"/>
      <c r="GKD31" s="55"/>
      <c r="GKE31" s="55"/>
      <c r="GKF31" s="55"/>
      <c r="GKG31" s="56"/>
      <c r="GKI31" s="58"/>
      <c r="GKJ31" s="59"/>
      <c r="GKL31" s="55"/>
      <c r="GKM31" s="58"/>
      <c r="GKN31" s="55"/>
      <c r="GKO31" s="55"/>
      <c r="GKP31" s="55"/>
      <c r="GKQ31" s="55"/>
      <c r="GKR31" s="55"/>
      <c r="GKS31" s="55"/>
      <c r="GKT31" s="56"/>
      <c r="GKV31" s="58"/>
      <c r="GKW31" s="59"/>
      <c r="GKY31" s="55"/>
      <c r="GKZ31" s="58"/>
      <c r="GLA31" s="55"/>
      <c r="GLB31" s="55"/>
      <c r="GLC31" s="55"/>
      <c r="GLD31" s="55"/>
      <c r="GLE31" s="55"/>
      <c r="GLF31" s="55"/>
      <c r="GLG31" s="56"/>
      <c r="GLI31" s="58"/>
      <c r="GLJ31" s="59"/>
      <c r="GLL31" s="55"/>
      <c r="GLM31" s="58"/>
      <c r="GLN31" s="55"/>
      <c r="GLO31" s="55"/>
      <c r="GLP31" s="55"/>
      <c r="GLQ31" s="55"/>
      <c r="GLR31" s="55"/>
      <c r="GLS31" s="55"/>
      <c r="GLT31" s="56"/>
      <c r="GLV31" s="58"/>
      <c r="GLW31" s="59"/>
      <c r="GLY31" s="55"/>
      <c r="GLZ31" s="58"/>
      <c r="GMA31" s="55"/>
      <c r="GMB31" s="55"/>
      <c r="GMC31" s="55"/>
      <c r="GMD31" s="55"/>
      <c r="GME31" s="55"/>
      <c r="GMF31" s="55"/>
      <c r="GMG31" s="56"/>
      <c r="GMI31" s="58"/>
      <c r="GMJ31" s="59"/>
      <c r="GML31" s="55"/>
      <c r="GMM31" s="58"/>
      <c r="GMN31" s="55"/>
      <c r="GMO31" s="55"/>
      <c r="GMP31" s="55"/>
      <c r="GMQ31" s="55"/>
      <c r="GMR31" s="55"/>
      <c r="GMS31" s="55"/>
      <c r="GMT31" s="56"/>
      <c r="GMV31" s="58"/>
      <c r="GMW31" s="59"/>
      <c r="GMY31" s="55"/>
      <c r="GMZ31" s="58"/>
      <c r="GNA31" s="55"/>
      <c r="GNB31" s="55"/>
      <c r="GNC31" s="55"/>
      <c r="GND31" s="55"/>
      <c r="GNE31" s="55"/>
      <c r="GNF31" s="55"/>
      <c r="GNG31" s="56"/>
      <c r="GNI31" s="58"/>
      <c r="GNJ31" s="59"/>
      <c r="GNL31" s="55"/>
      <c r="GNM31" s="58"/>
      <c r="GNN31" s="55"/>
      <c r="GNO31" s="55"/>
      <c r="GNP31" s="55"/>
      <c r="GNQ31" s="55"/>
      <c r="GNR31" s="55"/>
      <c r="GNS31" s="55"/>
      <c r="GNT31" s="56"/>
      <c r="GNV31" s="58"/>
      <c r="GNW31" s="59"/>
      <c r="GNY31" s="55"/>
      <c r="GNZ31" s="58"/>
      <c r="GOA31" s="55"/>
      <c r="GOB31" s="55"/>
      <c r="GOC31" s="55"/>
      <c r="GOD31" s="55"/>
      <c r="GOE31" s="55"/>
      <c r="GOF31" s="55"/>
      <c r="GOG31" s="56"/>
      <c r="GOI31" s="58"/>
      <c r="GOJ31" s="59"/>
      <c r="GOL31" s="55"/>
      <c r="GOM31" s="58"/>
      <c r="GON31" s="55"/>
      <c r="GOO31" s="55"/>
      <c r="GOP31" s="55"/>
      <c r="GOQ31" s="55"/>
      <c r="GOR31" s="55"/>
      <c r="GOS31" s="55"/>
      <c r="GOT31" s="56"/>
      <c r="GOV31" s="58"/>
      <c r="GOW31" s="59"/>
      <c r="GOY31" s="55"/>
      <c r="GOZ31" s="58"/>
      <c r="GPA31" s="55"/>
      <c r="GPB31" s="55"/>
      <c r="GPC31" s="55"/>
      <c r="GPD31" s="55"/>
      <c r="GPE31" s="55"/>
      <c r="GPF31" s="55"/>
      <c r="GPG31" s="56"/>
      <c r="GPI31" s="58"/>
      <c r="GPJ31" s="59"/>
      <c r="GPL31" s="55"/>
      <c r="GPM31" s="58"/>
      <c r="GPN31" s="55"/>
      <c r="GPO31" s="55"/>
      <c r="GPP31" s="55"/>
      <c r="GPQ31" s="55"/>
      <c r="GPR31" s="55"/>
      <c r="GPS31" s="55"/>
      <c r="GPT31" s="56"/>
      <c r="GPV31" s="58"/>
      <c r="GPW31" s="59"/>
      <c r="GPY31" s="55"/>
      <c r="GPZ31" s="58"/>
      <c r="GQA31" s="55"/>
      <c r="GQB31" s="55"/>
      <c r="GQC31" s="55"/>
      <c r="GQD31" s="55"/>
      <c r="GQE31" s="55"/>
      <c r="GQF31" s="55"/>
      <c r="GQG31" s="56"/>
      <c r="GQI31" s="58"/>
      <c r="GQJ31" s="59"/>
      <c r="GQL31" s="55"/>
      <c r="GQM31" s="58"/>
      <c r="GQN31" s="55"/>
      <c r="GQO31" s="55"/>
      <c r="GQP31" s="55"/>
      <c r="GQQ31" s="55"/>
      <c r="GQR31" s="55"/>
      <c r="GQS31" s="55"/>
      <c r="GQT31" s="56"/>
      <c r="GQV31" s="58"/>
      <c r="GQW31" s="59"/>
      <c r="GQY31" s="55"/>
      <c r="GQZ31" s="58"/>
      <c r="GRA31" s="55"/>
      <c r="GRB31" s="55"/>
      <c r="GRC31" s="55"/>
      <c r="GRD31" s="55"/>
      <c r="GRE31" s="55"/>
      <c r="GRF31" s="55"/>
      <c r="GRG31" s="56"/>
      <c r="GRI31" s="58"/>
      <c r="GRJ31" s="59"/>
      <c r="GRL31" s="55"/>
      <c r="GRM31" s="58"/>
      <c r="GRN31" s="55"/>
      <c r="GRO31" s="55"/>
      <c r="GRP31" s="55"/>
      <c r="GRQ31" s="55"/>
      <c r="GRR31" s="55"/>
      <c r="GRS31" s="55"/>
      <c r="GRT31" s="56"/>
      <c r="GRV31" s="58"/>
      <c r="GRW31" s="59"/>
      <c r="GRY31" s="55"/>
      <c r="GRZ31" s="58"/>
      <c r="GSA31" s="55"/>
      <c r="GSB31" s="55"/>
      <c r="GSC31" s="55"/>
      <c r="GSD31" s="55"/>
      <c r="GSE31" s="55"/>
      <c r="GSF31" s="55"/>
      <c r="GSG31" s="56"/>
      <c r="GSI31" s="58"/>
      <c r="GSJ31" s="59"/>
      <c r="GSL31" s="55"/>
      <c r="GSM31" s="58"/>
      <c r="GSN31" s="55"/>
      <c r="GSO31" s="55"/>
      <c r="GSP31" s="55"/>
      <c r="GSQ31" s="55"/>
      <c r="GSR31" s="55"/>
      <c r="GSS31" s="55"/>
      <c r="GST31" s="56"/>
      <c r="GSV31" s="58"/>
      <c r="GSW31" s="59"/>
      <c r="GSY31" s="55"/>
      <c r="GSZ31" s="58"/>
      <c r="GTA31" s="55"/>
      <c r="GTB31" s="55"/>
      <c r="GTC31" s="55"/>
      <c r="GTD31" s="55"/>
      <c r="GTE31" s="55"/>
      <c r="GTF31" s="55"/>
      <c r="GTG31" s="56"/>
      <c r="GTI31" s="58"/>
      <c r="GTJ31" s="59"/>
      <c r="GTL31" s="55"/>
      <c r="GTM31" s="58"/>
      <c r="GTN31" s="55"/>
      <c r="GTO31" s="55"/>
      <c r="GTP31" s="55"/>
      <c r="GTQ31" s="55"/>
      <c r="GTR31" s="55"/>
      <c r="GTS31" s="55"/>
      <c r="GTT31" s="56"/>
      <c r="GTV31" s="58"/>
      <c r="GTW31" s="59"/>
      <c r="GTY31" s="55"/>
      <c r="GTZ31" s="58"/>
      <c r="GUA31" s="55"/>
      <c r="GUB31" s="55"/>
      <c r="GUC31" s="55"/>
      <c r="GUD31" s="55"/>
      <c r="GUE31" s="55"/>
      <c r="GUF31" s="55"/>
      <c r="GUG31" s="56"/>
      <c r="GUI31" s="58"/>
      <c r="GUJ31" s="59"/>
      <c r="GUL31" s="55"/>
      <c r="GUM31" s="58"/>
      <c r="GUN31" s="55"/>
      <c r="GUO31" s="55"/>
      <c r="GUP31" s="55"/>
      <c r="GUQ31" s="55"/>
      <c r="GUR31" s="55"/>
      <c r="GUS31" s="55"/>
      <c r="GUT31" s="56"/>
      <c r="GUV31" s="58"/>
      <c r="GUW31" s="59"/>
      <c r="GUY31" s="55"/>
      <c r="GUZ31" s="58"/>
      <c r="GVA31" s="55"/>
      <c r="GVB31" s="55"/>
      <c r="GVC31" s="55"/>
      <c r="GVD31" s="55"/>
      <c r="GVE31" s="55"/>
      <c r="GVF31" s="55"/>
      <c r="GVG31" s="56"/>
      <c r="GVI31" s="58"/>
      <c r="GVJ31" s="59"/>
      <c r="GVL31" s="55"/>
      <c r="GVM31" s="58"/>
      <c r="GVN31" s="55"/>
      <c r="GVO31" s="55"/>
      <c r="GVP31" s="55"/>
      <c r="GVQ31" s="55"/>
      <c r="GVR31" s="55"/>
      <c r="GVS31" s="55"/>
      <c r="GVT31" s="56"/>
      <c r="GVV31" s="58"/>
      <c r="GVW31" s="59"/>
      <c r="GVY31" s="55"/>
      <c r="GVZ31" s="58"/>
      <c r="GWA31" s="55"/>
      <c r="GWB31" s="55"/>
      <c r="GWC31" s="55"/>
      <c r="GWD31" s="55"/>
      <c r="GWE31" s="55"/>
      <c r="GWF31" s="55"/>
      <c r="GWG31" s="56"/>
      <c r="GWI31" s="58"/>
      <c r="GWJ31" s="59"/>
      <c r="GWL31" s="55"/>
      <c r="GWM31" s="58"/>
      <c r="GWN31" s="55"/>
      <c r="GWO31" s="55"/>
      <c r="GWP31" s="55"/>
      <c r="GWQ31" s="55"/>
      <c r="GWR31" s="55"/>
      <c r="GWS31" s="55"/>
      <c r="GWT31" s="56"/>
      <c r="GWV31" s="58"/>
      <c r="GWW31" s="59"/>
      <c r="GWY31" s="55"/>
      <c r="GWZ31" s="58"/>
      <c r="GXA31" s="55"/>
      <c r="GXB31" s="55"/>
      <c r="GXC31" s="55"/>
      <c r="GXD31" s="55"/>
      <c r="GXE31" s="55"/>
      <c r="GXF31" s="55"/>
      <c r="GXG31" s="56"/>
      <c r="GXI31" s="58"/>
      <c r="GXJ31" s="59"/>
      <c r="GXL31" s="55"/>
      <c r="GXM31" s="58"/>
      <c r="GXN31" s="55"/>
      <c r="GXO31" s="55"/>
      <c r="GXP31" s="55"/>
      <c r="GXQ31" s="55"/>
      <c r="GXR31" s="55"/>
      <c r="GXS31" s="55"/>
      <c r="GXT31" s="56"/>
      <c r="GXV31" s="58"/>
      <c r="GXW31" s="59"/>
      <c r="GXY31" s="55"/>
      <c r="GXZ31" s="58"/>
      <c r="GYA31" s="55"/>
      <c r="GYB31" s="55"/>
      <c r="GYC31" s="55"/>
      <c r="GYD31" s="55"/>
      <c r="GYE31" s="55"/>
      <c r="GYF31" s="55"/>
      <c r="GYG31" s="56"/>
      <c r="GYI31" s="58"/>
      <c r="GYJ31" s="59"/>
      <c r="GYL31" s="55"/>
      <c r="GYM31" s="58"/>
      <c r="GYN31" s="55"/>
      <c r="GYO31" s="55"/>
      <c r="GYP31" s="55"/>
      <c r="GYQ31" s="55"/>
      <c r="GYR31" s="55"/>
      <c r="GYS31" s="55"/>
      <c r="GYT31" s="56"/>
      <c r="GYV31" s="58"/>
      <c r="GYW31" s="59"/>
      <c r="GYY31" s="55"/>
      <c r="GYZ31" s="58"/>
      <c r="GZA31" s="55"/>
      <c r="GZB31" s="55"/>
      <c r="GZC31" s="55"/>
      <c r="GZD31" s="55"/>
      <c r="GZE31" s="55"/>
      <c r="GZF31" s="55"/>
      <c r="GZG31" s="56"/>
      <c r="GZI31" s="58"/>
      <c r="GZJ31" s="59"/>
      <c r="GZL31" s="55"/>
      <c r="GZM31" s="58"/>
      <c r="GZN31" s="55"/>
      <c r="GZO31" s="55"/>
      <c r="GZP31" s="55"/>
      <c r="GZQ31" s="55"/>
      <c r="GZR31" s="55"/>
      <c r="GZS31" s="55"/>
      <c r="GZT31" s="56"/>
      <c r="GZV31" s="58"/>
      <c r="GZW31" s="59"/>
      <c r="GZY31" s="55"/>
      <c r="GZZ31" s="58"/>
      <c r="HAA31" s="55"/>
      <c r="HAB31" s="55"/>
      <c r="HAC31" s="55"/>
      <c r="HAD31" s="55"/>
      <c r="HAE31" s="55"/>
      <c r="HAF31" s="55"/>
      <c r="HAG31" s="56"/>
      <c r="HAI31" s="58"/>
      <c r="HAJ31" s="59"/>
      <c r="HAL31" s="55"/>
      <c r="HAM31" s="58"/>
      <c r="HAN31" s="55"/>
      <c r="HAO31" s="55"/>
      <c r="HAP31" s="55"/>
      <c r="HAQ31" s="55"/>
      <c r="HAR31" s="55"/>
      <c r="HAS31" s="55"/>
      <c r="HAT31" s="56"/>
      <c r="HAV31" s="58"/>
      <c r="HAW31" s="59"/>
      <c r="HAY31" s="55"/>
      <c r="HAZ31" s="58"/>
      <c r="HBA31" s="55"/>
      <c r="HBB31" s="55"/>
      <c r="HBC31" s="55"/>
      <c r="HBD31" s="55"/>
      <c r="HBE31" s="55"/>
      <c r="HBF31" s="55"/>
      <c r="HBG31" s="56"/>
      <c r="HBI31" s="58"/>
      <c r="HBJ31" s="59"/>
      <c r="HBL31" s="55"/>
      <c r="HBM31" s="58"/>
      <c r="HBN31" s="55"/>
      <c r="HBO31" s="55"/>
      <c r="HBP31" s="55"/>
      <c r="HBQ31" s="55"/>
      <c r="HBR31" s="55"/>
      <c r="HBS31" s="55"/>
      <c r="HBT31" s="56"/>
      <c r="HBV31" s="58"/>
      <c r="HBW31" s="59"/>
      <c r="HBY31" s="55"/>
      <c r="HBZ31" s="58"/>
      <c r="HCA31" s="55"/>
      <c r="HCB31" s="55"/>
      <c r="HCC31" s="55"/>
      <c r="HCD31" s="55"/>
      <c r="HCE31" s="55"/>
      <c r="HCF31" s="55"/>
      <c r="HCG31" s="56"/>
      <c r="HCI31" s="58"/>
      <c r="HCJ31" s="59"/>
      <c r="HCL31" s="55"/>
      <c r="HCM31" s="58"/>
      <c r="HCN31" s="55"/>
      <c r="HCO31" s="55"/>
      <c r="HCP31" s="55"/>
      <c r="HCQ31" s="55"/>
      <c r="HCR31" s="55"/>
      <c r="HCS31" s="55"/>
      <c r="HCT31" s="56"/>
      <c r="HCV31" s="58"/>
      <c r="HCW31" s="59"/>
      <c r="HCY31" s="55"/>
      <c r="HCZ31" s="58"/>
      <c r="HDA31" s="55"/>
      <c r="HDB31" s="55"/>
      <c r="HDC31" s="55"/>
      <c r="HDD31" s="55"/>
      <c r="HDE31" s="55"/>
      <c r="HDF31" s="55"/>
      <c r="HDG31" s="56"/>
      <c r="HDI31" s="58"/>
      <c r="HDJ31" s="59"/>
      <c r="HDL31" s="55"/>
      <c r="HDM31" s="58"/>
      <c r="HDN31" s="55"/>
      <c r="HDO31" s="55"/>
      <c r="HDP31" s="55"/>
      <c r="HDQ31" s="55"/>
      <c r="HDR31" s="55"/>
      <c r="HDS31" s="55"/>
      <c r="HDT31" s="56"/>
      <c r="HDV31" s="58"/>
      <c r="HDW31" s="59"/>
      <c r="HDY31" s="55"/>
      <c r="HDZ31" s="58"/>
      <c r="HEA31" s="55"/>
      <c r="HEB31" s="55"/>
      <c r="HEC31" s="55"/>
      <c r="HED31" s="55"/>
      <c r="HEE31" s="55"/>
      <c r="HEF31" s="55"/>
      <c r="HEG31" s="56"/>
      <c r="HEI31" s="58"/>
      <c r="HEJ31" s="59"/>
      <c r="HEL31" s="55"/>
      <c r="HEM31" s="58"/>
      <c r="HEN31" s="55"/>
      <c r="HEO31" s="55"/>
      <c r="HEP31" s="55"/>
      <c r="HEQ31" s="55"/>
      <c r="HER31" s="55"/>
      <c r="HES31" s="55"/>
      <c r="HET31" s="56"/>
      <c r="HEV31" s="58"/>
      <c r="HEW31" s="59"/>
      <c r="HEY31" s="55"/>
      <c r="HEZ31" s="58"/>
      <c r="HFA31" s="55"/>
      <c r="HFB31" s="55"/>
      <c r="HFC31" s="55"/>
      <c r="HFD31" s="55"/>
      <c r="HFE31" s="55"/>
      <c r="HFF31" s="55"/>
      <c r="HFG31" s="56"/>
      <c r="HFI31" s="58"/>
      <c r="HFJ31" s="59"/>
      <c r="HFL31" s="55"/>
      <c r="HFM31" s="58"/>
      <c r="HFN31" s="55"/>
      <c r="HFO31" s="55"/>
      <c r="HFP31" s="55"/>
      <c r="HFQ31" s="55"/>
      <c r="HFR31" s="55"/>
      <c r="HFS31" s="55"/>
      <c r="HFT31" s="56"/>
      <c r="HFV31" s="58"/>
      <c r="HFW31" s="59"/>
      <c r="HFY31" s="55"/>
      <c r="HFZ31" s="58"/>
      <c r="HGA31" s="55"/>
      <c r="HGB31" s="55"/>
      <c r="HGC31" s="55"/>
      <c r="HGD31" s="55"/>
      <c r="HGE31" s="55"/>
      <c r="HGF31" s="55"/>
      <c r="HGG31" s="56"/>
      <c r="HGI31" s="58"/>
      <c r="HGJ31" s="59"/>
      <c r="HGL31" s="55"/>
      <c r="HGM31" s="58"/>
      <c r="HGN31" s="55"/>
      <c r="HGO31" s="55"/>
      <c r="HGP31" s="55"/>
      <c r="HGQ31" s="55"/>
      <c r="HGR31" s="55"/>
      <c r="HGS31" s="55"/>
      <c r="HGT31" s="56"/>
      <c r="HGV31" s="58"/>
      <c r="HGW31" s="59"/>
      <c r="HGY31" s="55"/>
      <c r="HGZ31" s="58"/>
      <c r="HHA31" s="55"/>
      <c r="HHB31" s="55"/>
      <c r="HHC31" s="55"/>
      <c r="HHD31" s="55"/>
      <c r="HHE31" s="55"/>
      <c r="HHF31" s="55"/>
      <c r="HHG31" s="56"/>
      <c r="HHI31" s="58"/>
      <c r="HHJ31" s="59"/>
      <c r="HHL31" s="55"/>
      <c r="HHM31" s="58"/>
      <c r="HHN31" s="55"/>
      <c r="HHO31" s="55"/>
      <c r="HHP31" s="55"/>
      <c r="HHQ31" s="55"/>
      <c r="HHR31" s="55"/>
      <c r="HHS31" s="55"/>
      <c r="HHT31" s="56"/>
      <c r="HHV31" s="58"/>
      <c r="HHW31" s="59"/>
      <c r="HHY31" s="55"/>
      <c r="HHZ31" s="58"/>
      <c r="HIA31" s="55"/>
      <c r="HIB31" s="55"/>
      <c r="HIC31" s="55"/>
      <c r="HID31" s="55"/>
      <c r="HIE31" s="55"/>
      <c r="HIF31" s="55"/>
      <c r="HIG31" s="56"/>
      <c r="HII31" s="58"/>
      <c r="HIJ31" s="59"/>
      <c r="HIL31" s="55"/>
      <c r="HIM31" s="58"/>
      <c r="HIN31" s="55"/>
      <c r="HIO31" s="55"/>
      <c r="HIP31" s="55"/>
      <c r="HIQ31" s="55"/>
      <c r="HIR31" s="55"/>
      <c r="HIS31" s="55"/>
      <c r="HIT31" s="56"/>
      <c r="HIV31" s="58"/>
      <c r="HIW31" s="59"/>
      <c r="HIY31" s="55"/>
      <c r="HIZ31" s="58"/>
      <c r="HJA31" s="55"/>
      <c r="HJB31" s="55"/>
      <c r="HJC31" s="55"/>
      <c r="HJD31" s="55"/>
      <c r="HJE31" s="55"/>
      <c r="HJF31" s="55"/>
      <c r="HJG31" s="56"/>
      <c r="HJI31" s="58"/>
      <c r="HJJ31" s="59"/>
      <c r="HJL31" s="55"/>
      <c r="HJM31" s="58"/>
      <c r="HJN31" s="55"/>
      <c r="HJO31" s="55"/>
      <c r="HJP31" s="55"/>
      <c r="HJQ31" s="55"/>
      <c r="HJR31" s="55"/>
      <c r="HJS31" s="55"/>
      <c r="HJT31" s="56"/>
      <c r="HJV31" s="58"/>
      <c r="HJW31" s="59"/>
      <c r="HJY31" s="55"/>
      <c r="HJZ31" s="58"/>
      <c r="HKA31" s="55"/>
      <c r="HKB31" s="55"/>
      <c r="HKC31" s="55"/>
      <c r="HKD31" s="55"/>
      <c r="HKE31" s="55"/>
      <c r="HKF31" s="55"/>
      <c r="HKG31" s="56"/>
      <c r="HKI31" s="58"/>
      <c r="HKJ31" s="59"/>
      <c r="HKL31" s="55"/>
      <c r="HKM31" s="58"/>
      <c r="HKN31" s="55"/>
      <c r="HKO31" s="55"/>
      <c r="HKP31" s="55"/>
      <c r="HKQ31" s="55"/>
      <c r="HKR31" s="55"/>
      <c r="HKS31" s="55"/>
      <c r="HKT31" s="56"/>
      <c r="HKV31" s="58"/>
      <c r="HKW31" s="59"/>
      <c r="HKY31" s="55"/>
      <c r="HKZ31" s="58"/>
      <c r="HLA31" s="55"/>
      <c r="HLB31" s="55"/>
      <c r="HLC31" s="55"/>
      <c r="HLD31" s="55"/>
      <c r="HLE31" s="55"/>
      <c r="HLF31" s="55"/>
      <c r="HLG31" s="56"/>
      <c r="HLI31" s="58"/>
      <c r="HLJ31" s="59"/>
      <c r="HLL31" s="55"/>
      <c r="HLM31" s="58"/>
      <c r="HLN31" s="55"/>
      <c r="HLO31" s="55"/>
      <c r="HLP31" s="55"/>
      <c r="HLQ31" s="55"/>
      <c r="HLR31" s="55"/>
      <c r="HLS31" s="55"/>
      <c r="HLT31" s="56"/>
      <c r="HLV31" s="58"/>
      <c r="HLW31" s="59"/>
      <c r="HLY31" s="55"/>
      <c r="HLZ31" s="58"/>
      <c r="HMA31" s="55"/>
      <c r="HMB31" s="55"/>
      <c r="HMC31" s="55"/>
      <c r="HMD31" s="55"/>
      <c r="HME31" s="55"/>
      <c r="HMF31" s="55"/>
      <c r="HMG31" s="56"/>
      <c r="HMI31" s="58"/>
      <c r="HMJ31" s="59"/>
      <c r="HML31" s="55"/>
      <c r="HMM31" s="58"/>
      <c r="HMN31" s="55"/>
      <c r="HMO31" s="55"/>
      <c r="HMP31" s="55"/>
      <c r="HMQ31" s="55"/>
      <c r="HMR31" s="55"/>
      <c r="HMS31" s="55"/>
      <c r="HMT31" s="56"/>
      <c r="HMV31" s="58"/>
      <c r="HMW31" s="59"/>
      <c r="HMY31" s="55"/>
      <c r="HMZ31" s="58"/>
      <c r="HNA31" s="55"/>
      <c r="HNB31" s="55"/>
      <c r="HNC31" s="55"/>
      <c r="HND31" s="55"/>
      <c r="HNE31" s="55"/>
      <c r="HNF31" s="55"/>
      <c r="HNG31" s="56"/>
      <c r="HNI31" s="58"/>
      <c r="HNJ31" s="59"/>
      <c r="HNL31" s="55"/>
      <c r="HNM31" s="58"/>
      <c r="HNN31" s="55"/>
      <c r="HNO31" s="55"/>
      <c r="HNP31" s="55"/>
      <c r="HNQ31" s="55"/>
      <c r="HNR31" s="55"/>
      <c r="HNS31" s="55"/>
      <c r="HNT31" s="56"/>
      <c r="HNV31" s="58"/>
      <c r="HNW31" s="59"/>
      <c r="HNY31" s="55"/>
      <c r="HNZ31" s="58"/>
      <c r="HOA31" s="55"/>
      <c r="HOB31" s="55"/>
      <c r="HOC31" s="55"/>
      <c r="HOD31" s="55"/>
      <c r="HOE31" s="55"/>
      <c r="HOF31" s="55"/>
      <c r="HOG31" s="56"/>
      <c r="HOI31" s="58"/>
      <c r="HOJ31" s="59"/>
      <c r="HOL31" s="55"/>
      <c r="HOM31" s="58"/>
      <c r="HON31" s="55"/>
      <c r="HOO31" s="55"/>
      <c r="HOP31" s="55"/>
      <c r="HOQ31" s="55"/>
      <c r="HOR31" s="55"/>
      <c r="HOS31" s="55"/>
      <c r="HOT31" s="56"/>
      <c r="HOV31" s="58"/>
      <c r="HOW31" s="59"/>
      <c r="HOY31" s="55"/>
      <c r="HOZ31" s="58"/>
      <c r="HPA31" s="55"/>
      <c r="HPB31" s="55"/>
      <c r="HPC31" s="55"/>
      <c r="HPD31" s="55"/>
      <c r="HPE31" s="55"/>
      <c r="HPF31" s="55"/>
      <c r="HPG31" s="56"/>
      <c r="HPI31" s="58"/>
      <c r="HPJ31" s="59"/>
      <c r="HPL31" s="55"/>
      <c r="HPM31" s="58"/>
      <c r="HPN31" s="55"/>
      <c r="HPO31" s="55"/>
      <c r="HPP31" s="55"/>
      <c r="HPQ31" s="55"/>
      <c r="HPR31" s="55"/>
      <c r="HPS31" s="55"/>
      <c r="HPT31" s="56"/>
      <c r="HPV31" s="58"/>
      <c r="HPW31" s="59"/>
      <c r="HPY31" s="55"/>
      <c r="HPZ31" s="58"/>
      <c r="HQA31" s="55"/>
      <c r="HQB31" s="55"/>
      <c r="HQC31" s="55"/>
      <c r="HQD31" s="55"/>
      <c r="HQE31" s="55"/>
      <c r="HQF31" s="55"/>
      <c r="HQG31" s="56"/>
      <c r="HQI31" s="58"/>
      <c r="HQJ31" s="59"/>
      <c r="HQL31" s="55"/>
      <c r="HQM31" s="58"/>
      <c r="HQN31" s="55"/>
      <c r="HQO31" s="55"/>
      <c r="HQP31" s="55"/>
      <c r="HQQ31" s="55"/>
      <c r="HQR31" s="55"/>
      <c r="HQS31" s="55"/>
      <c r="HQT31" s="56"/>
      <c r="HQV31" s="58"/>
      <c r="HQW31" s="59"/>
      <c r="HQY31" s="55"/>
      <c r="HQZ31" s="58"/>
      <c r="HRA31" s="55"/>
      <c r="HRB31" s="55"/>
      <c r="HRC31" s="55"/>
      <c r="HRD31" s="55"/>
      <c r="HRE31" s="55"/>
      <c r="HRF31" s="55"/>
      <c r="HRG31" s="56"/>
      <c r="HRI31" s="58"/>
      <c r="HRJ31" s="59"/>
      <c r="HRL31" s="55"/>
      <c r="HRM31" s="58"/>
      <c r="HRN31" s="55"/>
      <c r="HRO31" s="55"/>
      <c r="HRP31" s="55"/>
      <c r="HRQ31" s="55"/>
      <c r="HRR31" s="55"/>
      <c r="HRS31" s="55"/>
      <c r="HRT31" s="56"/>
      <c r="HRV31" s="58"/>
      <c r="HRW31" s="59"/>
      <c r="HRY31" s="55"/>
      <c r="HRZ31" s="58"/>
      <c r="HSA31" s="55"/>
      <c r="HSB31" s="55"/>
      <c r="HSC31" s="55"/>
      <c r="HSD31" s="55"/>
      <c r="HSE31" s="55"/>
      <c r="HSF31" s="55"/>
      <c r="HSG31" s="56"/>
      <c r="HSI31" s="58"/>
      <c r="HSJ31" s="59"/>
      <c r="HSL31" s="55"/>
      <c r="HSM31" s="58"/>
      <c r="HSN31" s="55"/>
      <c r="HSO31" s="55"/>
      <c r="HSP31" s="55"/>
      <c r="HSQ31" s="55"/>
      <c r="HSR31" s="55"/>
      <c r="HSS31" s="55"/>
      <c r="HST31" s="56"/>
      <c r="HSV31" s="58"/>
      <c r="HSW31" s="59"/>
      <c r="HSY31" s="55"/>
      <c r="HSZ31" s="58"/>
      <c r="HTA31" s="55"/>
      <c r="HTB31" s="55"/>
      <c r="HTC31" s="55"/>
      <c r="HTD31" s="55"/>
      <c r="HTE31" s="55"/>
      <c r="HTF31" s="55"/>
      <c r="HTG31" s="56"/>
      <c r="HTI31" s="58"/>
      <c r="HTJ31" s="59"/>
      <c r="HTL31" s="55"/>
      <c r="HTM31" s="58"/>
      <c r="HTN31" s="55"/>
      <c r="HTO31" s="55"/>
      <c r="HTP31" s="55"/>
      <c r="HTQ31" s="55"/>
      <c r="HTR31" s="55"/>
      <c r="HTS31" s="55"/>
      <c r="HTT31" s="56"/>
      <c r="HTV31" s="58"/>
      <c r="HTW31" s="59"/>
      <c r="HTY31" s="55"/>
      <c r="HTZ31" s="58"/>
      <c r="HUA31" s="55"/>
      <c r="HUB31" s="55"/>
      <c r="HUC31" s="55"/>
      <c r="HUD31" s="55"/>
      <c r="HUE31" s="55"/>
      <c r="HUF31" s="55"/>
      <c r="HUG31" s="56"/>
      <c r="HUI31" s="58"/>
      <c r="HUJ31" s="59"/>
      <c r="HUL31" s="55"/>
      <c r="HUM31" s="58"/>
      <c r="HUN31" s="55"/>
      <c r="HUO31" s="55"/>
      <c r="HUP31" s="55"/>
      <c r="HUQ31" s="55"/>
      <c r="HUR31" s="55"/>
      <c r="HUS31" s="55"/>
      <c r="HUT31" s="56"/>
      <c r="HUV31" s="58"/>
      <c r="HUW31" s="59"/>
      <c r="HUY31" s="55"/>
      <c r="HUZ31" s="58"/>
      <c r="HVA31" s="55"/>
      <c r="HVB31" s="55"/>
      <c r="HVC31" s="55"/>
      <c r="HVD31" s="55"/>
      <c r="HVE31" s="55"/>
      <c r="HVF31" s="55"/>
      <c r="HVG31" s="56"/>
      <c r="HVI31" s="58"/>
      <c r="HVJ31" s="59"/>
      <c r="HVL31" s="55"/>
      <c r="HVM31" s="58"/>
      <c r="HVN31" s="55"/>
      <c r="HVO31" s="55"/>
      <c r="HVP31" s="55"/>
      <c r="HVQ31" s="55"/>
      <c r="HVR31" s="55"/>
      <c r="HVS31" s="55"/>
      <c r="HVT31" s="56"/>
      <c r="HVV31" s="58"/>
      <c r="HVW31" s="59"/>
      <c r="HVY31" s="55"/>
      <c r="HVZ31" s="58"/>
      <c r="HWA31" s="55"/>
      <c r="HWB31" s="55"/>
      <c r="HWC31" s="55"/>
      <c r="HWD31" s="55"/>
      <c r="HWE31" s="55"/>
      <c r="HWF31" s="55"/>
      <c r="HWG31" s="56"/>
      <c r="HWI31" s="58"/>
      <c r="HWJ31" s="59"/>
      <c r="HWL31" s="55"/>
      <c r="HWM31" s="58"/>
      <c r="HWN31" s="55"/>
      <c r="HWO31" s="55"/>
      <c r="HWP31" s="55"/>
      <c r="HWQ31" s="55"/>
      <c r="HWR31" s="55"/>
      <c r="HWS31" s="55"/>
      <c r="HWT31" s="56"/>
      <c r="HWV31" s="58"/>
      <c r="HWW31" s="59"/>
      <c r="HWY31" s="55"/>
      <c r="HWZ31" s="58"/>
      <c r="HXA31" s="55"/>
      <c r="HXB31" s="55"/>
      <c r="HXC31" s="55"/>
      <c r="HXD31" s="55"/>
      <c r="HXE31" s="55"/>
      <c r="HXF31" s="55"/>
      <c r="HXG31" s="56"/>
      <c r="HXI31" s="58"/>
      <c r="HXJ31" s="59"/>
      <c r="HXL31" s="55"/>
      <c r="HXM31" s="58"/>
      <c r="HXN31" s="55"/>
      <c r="HXO31" s="55"/>
      <c r="HXP31" s="55"/>
      <c r="HXQ31" s="55"/>
      <c r="HXR31" s="55"/>
      <c r="HXS31" s="55"/>
      <c r="HXT31" s="56"/>
      <c r="HXV31" s="58"/>
      <c r="HXW31" s="59"/>
      <c r="HXY31" s="55"/>
      <c r="HXZ31" s="58"/>
      <c r="HYA31" s="55"/>
      <c r="HYB31" s="55"/>
      <c r="HYC31" s="55"/>
      <c r="HYD31" s="55"/>
      <c r="HYE31" s="55"/>
      <c r="HYF31" s="55"/>
      <c r="HYG31" s="56"/>
      <c r="HYI31" s="58"/>
      <c r="HYJ31" s="59"/>
      <c r="HYL31" s="55"/>
      <c r="HYM31" s="58"/>
      <c r="HYN31" s="55"/>
      <c r="HYO31" s="55"/>
      <c r="HYP31" s="55"/>
      <c r="HYQ31" s="55"/>
      <c r="HYR31" s="55"/>
      <c r="HYS31" s="55"/>
      <c r="HYT31" s="56"/>
      <c r="HYV31" s="58"/>
      <c r="HYW31" s="59"/>
      <c r="HYY31" s="55"/>
      <c r="HYZ31" s="58"/>
      <c r="HZA31" s="55"/>
      <c r="HZB31" s="55"/>
      <c r="HZC31" s="55"/>
      <c r="HZD31" s="55"/>
      <c r="HZE31" s="55"/>
      <c r="HZF31" s="55"/>
      <c r="HZG31" s="56"/>
      <c r="HZI31" s="58"/>
      <c r="HZJ31" s="59"/>
      <c r="HZL31" s="55"/>
      <c r="HZM31" s="58"/>
      <c r="HZN31" s="55"/>
      <c r="HZO31" s="55"/>
      <c r="HZP31" s="55"/>
      <c r="HZQ31" s="55"/>
      <c r="HZR31" s="55"/>
      <c r="HZS31" s="55"/>
      <c r="HZT31" s="56"/>
      <c r="HZV31" s="58"/>
      <c r="HZW31" s="59"/>
      <c r="HZY31" s="55"/>
      <c r="HZZ31" s="58"/>
      <c r="IAA31" s="55"/>
      <c r="IAB31" s="55"/>
      <c r="IAC31" s="55"/>
      <c r="IAD31" s="55"/>
      <c r="IAE31" s="55"/>
      <c r="IAF31" s="55"/>
      <c r="IAG31" s="56"/>
      <c r="IAI31" s="58"/>
      <c r="IAJ31" s="59"/>
      <c r="IAL31" s="55"/>
      <c r="IAM31" s="58"/>
      <c r="IAN31" s="55"/>
      <c r="IAO31" s="55"/>
      <c r="IAP31" s="55"/>
      <c r="IAQ31" s="55"/>
      <c r="IAR31" s="55"/>
      <c r="IAS31" s="55"/>
      <c r="IAT31" s="56"/>
      <c r="IAV31" s="58"/>
      <c r="IAW31" s="59"/>
      <c r="IAY31" s="55"/>
      <c r="IAZ31" s="58"/>
      <c r="IBA31" s="55"/>
      <c r="IBB31" s="55"/>
      <c r="IBC31" s="55"/>
      <c r="IBD31" s="55"/>
      <c r="IBE31" s="55"/>
      <c r="IBF31" s="55"/>
      <c r="IBG31" s="56"/>
      <c r="IBI31" s="58"/>
      <c r="IBJ31" s="59"/>
      <c r="IBL31" s="55"/>
      <c r="IBM31" s="58"/>
      <c r="IBN31" s="55"/>
      <c r="IBO31" s="55"/>
      <c r="IBP31" s="55"/>
      <c r="IBQ31" s="55"/>
      <c r="IBR31" s="55"/>
      <c r="IBS31" s="55"/>
      <c r="IBT31" s="56"/>
      <c r="IBV31" s="58"/>
      <c r="IBW31" s="59"/>
      <c r="IBY31" s="55"/>
      <c r="IBZ31" s="58"/>
      <c r="ICA31" s="55"/>
      <c r="ICB31" s="55"/>
      <c r="ICC31" s="55"/>
      <c r="ICD31" s="55"/>
      <c r="ICE31" s="55"/>
      <c r="ICF31" s="55"/>
      <c r="ICG31" s="56"/>
      <c r="ICI31" s="58"/>
      <c r="ICJ31" s="59"/>
      <c r="ICL31" s="55"/>
      <c r="ICM31" s="58"/>
      <c r="ICN31" s="55"/>
      <c r="ICO31" s="55"/>
      <c r="ICP31" s="55"/>
      <c r="ICQ31" s="55"/>
      <c r="ICR31" s="55"/>
      <c r="ICS31" s="55"/>
      <c r="ICT31" s="56"/>
      <c r="ICV31" s="58"/>
      <c r="ICW31" s="59"/>
      <c r="ICY31" s="55"/>
      <c r="ICZ31" s="58"/>
      <c r="IDA31" s="55"/>
      <c r="IDB31" s="55"/>
      <c r="IDC31" s="55"/>
      <c r="IDD31" s="55"/>
      <c r="IDE31" s="55"/>
      <c r="IDF31" s="55"/>
      <c r="IDG31" s="56"/>
      <c r="IDI31" s="58"/>
      <c r="IDJ31" s="59"/>
      <c r="IDL31" s="55"/>
      <c r="IDM31" s="58"/>
      <c r="IDN31" s="55"/>
      <c r="IDO31" s="55"/>
      <c r="IDP31" s="55"/>
      <c r="IDQ31" s="55"/>
      <c r="IDR31" s="55"/>
      <c r="IDS31" s="55"/>
      <c r="IDT31" s="56"/>
      <c r="IDV31" s="58"/>
      <c r="IDW31" s="59"/>
      <c r="IDY31" s="55"/>
      <c r="IDZ31" s="58"/>
      <c r="IEA31" s="55"/>
      <c r="IEB31" s="55"/>
      <c r="IEC31" s="55"/>
      <c r="IED31" s="55"/>
      <c r="IEE31" s="55"/>
      <c r="IEF31" s="55"/>
      <c r="IEG31" s="56"/>
      <c r="IEI31" s="58"/>
      <c r="IEJ31" s="59"/>
      <c r="IEL31" s="55"/>
      <c r="IEM31" s="58"/>
      <c r="IEN31" s="55"/>
      <c r="IEO31" s="55"/>
      <c r="IEP31" s="55"/>
      <c r="IEQ31" s="55"/>
      <c r="IER31" s="55"/>
      <c r="IES31" s="55"/>
      <c r="IET31" s="56"/>
      <c r="IEV31" s="58"/>
      <c r="IEW31" s="59"/>
      <c r="IEY31" s="55"/>
      <c r="IEZ31" s="58"/>
      <c r="IFA31" s="55"/>
      <c r="IFB31" s="55"/>
      <c r="IFC31" s="55"/>
      <c r="IFD31" s="55"/>
      <c r="IFE31" s="55"/>
      <c r="IFF31" s="55"/>
      <c r="IFG31" s="56"/>
      <c r="IFI31" s="58"/>
      <c r="IFJ31" s="59"/>
      <c r="IFL31" s="55"/>
      <c r="IFM31" s="58"/>
      <c r="IFN31" s="55"/>
      <c r="IFO31" s="55"/>
      <c r="IFP31" s="55"/>
      <c r="IFQ31" s="55"/>
      <c r="IFR31" s="55"/>
      <c r="IFS31" s="55"/>
      <c r="IFT31" s="56"/>
      <c r="IFV31" s="58"/>
      <c r="IFW31" s="59"/>
      <c r="IFY31" s="55"/>
      <c r="IFZ31" s="58"/>
      <c r="IGA31" s="55"/>
      <c r="IGB31" s="55"/>
      <c r="IGC31" s="55"/>
      <c r="IGD31" s="55"/>
      <c r="IGE31" s="55"/>
      <c r="IGF31" s="55"/>
      <c r="IGG31" s="56"/>
      <c r="IGI31" s="58"/>
      <c r="IGJ31" s="59"/>
      <c r="IGL31" s="55"/>
      <c r="IGM31" s="58"/>
      <c r="IGN31" s="55"/>
      <c r="IGO31" s="55"/>
      <c r="IGP31" s="55"/>
      <c r="IGQ31" s="55"/>
      <c r="IGR31" s="55"/>
      <c r="IGS31" s="55"/>
      <c r="IGT31" s="56"/>
      <c r="IGV31" s="58"/>
      <c r="IGW31" s="59"/>
      <c r="IGY31" s="55"/>
      <c r="IGZ31" s="58"/>
      <c r="IHA31" s="55"/>
      <c r="IHB31" s="55"/>
      <c r="IHC31" s="55"/>
      <c r="IHD31" s="55"/>
      <c r="IHE31" s="55"/>
      <c r="IHF31" s="55"/>
      <c r="IHG31" s="56"/>
      <c r="IHI31" s="58"/>
      <c r="IHJ31" s="59"/>
      <c r="IHL31" s="55"/>
      <c r="IHM31" s="58"/>
      <c r="IHN31" s="55"/>
      <c r="IHO31" s="55"/>
      <c r="IHP31" s="55"/>
      <c r="IHQ31" s="55"/>
      <c r="IHR31" s="55"/>
      <c r="IHS31" s="55"/>
      <c r="IHT31" s="56"/>
      <c r="IHV31" s="58"/>
      <c r="IHW31" s="59"/>
      <c r="IHY31" s="55"/>
      <c r="IHZ31" s="58"/>
      <c r="IIA31" s="55"/>
      <c r="IIB31" s="55"/>
      <c r="IIC31" s="55"/>
      <c r="IID31" s="55"/>
      <c r="IIE31" s="55"/>
      <c r="IIF31" s="55"/>
      <c r="IIG31" s="56"/>
      <c r="III31" s="58"/>
      <c r="IIJ31" s="59"/>
      <c r="IIL31" s="55"/>
      <c r="IIM31" s="58"/>
      <c r="IIN31" s="55"/>
      <c r="IIO31" s="55"/>
      <c r="IIP31" s="55"/>
      <c r="IIQ31" s="55"/>
      <c r="IIR31" s="55"/>
      <c r="IIS31" s="55"/>
      <c r="IIT31" s="56"/>
      <c r="IIV31" s="58"/>
      <c r="IIW31" s="59"/>
      <c r="IIY31" s="55"/>
      <c r="IIZ31" s="58"/>
      <c r="IJA31" s="55"/>
      <c r="IJB31" s="55"/>
      <c r="IJC31" s="55"/>
      <c r="IJD31" s="55"/>
      <c r="IJE31" s="55"/>
      <c r="IJF31" s="55"/>
      <c r="IJG31" s="56"/>
      <c r="IJI31" s="58"/>
      <c r="IJJ31" s="59"/>
      <c r="IJL31" s="55"/>
      <c r="IJM31" s="58"/>
      <c r="IJN31" s="55"/>
      <c r="IJO31" s="55"/>
      <c r="IJP31" s="55"/>
      <c r="IJQ31" s="55"/>
      <c r="IJR31" s="55"/>
      <c r="IJS31" s="55"/>
      <c r="IJT31" s="56"/>
      <c r="IJV31" s="58"/>
      <c r="IJW31" s="59"/>
      <c r="IJY31" s="55"/>
      <c r="IJZ31" s="58"/>
      <c r="IKA31" s="55"/>
      <c r="IKB31" s="55"/>
      <c r="IKC31" s="55"/>
      <c r="IKD31" s="55"/>
      <c r="IKE31" s="55"/>
      <c r="IKF31" s="55"/>
      <c r="IKG31" s="56"/>
      <c r="IKI31" s="58"/>
      <c r="IKJ31" s="59"/>
      <c r="IKL31" s="55"/>
      <c r="IKM31" s="58"/>
      <c r="IKN31" s="55"/>
      <c r="IKO31" s="55"/>
      <c r="IKP31" s="55"/>
      <c r="IKQ31" s="55"/>
      <c r="IKR31" s="55"/>
      <c r="IKS31" s="55"/>
      <c r="IKT31" s="56"/>
      <c r="IKV31" s="58"/>
      <c r="IKW31" s="59"/>
      <c r="IKY31" s="55"/>
      <c r="IKZ31" s="58"/>
      <c r="ILA31" s="55"/>
      <c r="ILB31" s="55"/>
      <c r="ILC31" s="55"/>
      <c r="ILD31" s="55"/>
      <c r="ILE31" s="55"/>
      <c r="ILF31" s="55"/>
      <c r="ILG31" s="56"/>
      <c r="ILI31" s="58"/>
      <c r="ILJ31" s="59"/>
      <c r="ILL31" s="55"/>
      <c r="ILM31" s="58"/>
      <c r="ILN31" s="55"/>
      <c r="ILO31" s="55"/>
      <c r="ILP31" s="55"/>
      <c r="ILQ31" s="55"/>
      <c r="ILR31" s="55"/>
      <c r="ILS31" s="55"/>
      <c r="ILT31" s="56"/>
      <c r="ILV31" s="58"/>
      <c r="ILW31" s="59"/>
      <c r="ILY31" s="55"/>
      <c r="ILZ31" s="58"/>
      <c r="IMA31" s="55"/>
      <c r="IMB31" s="55"/>
      <c r="IMC31" s="55"/>
      <c r="IMD31" s="55"/>
      <c r="IME31" s="55"/>
      <c r="IMF31" s="55"/>
      <c r="IMG31" s="56"/>
      <c r="IMI31" s="58"/>
      <c r="IMJ31" s="59"/>
      <c r="IML31" s="55"/>
      <c r="IMM31" s="58"/>
      <c r="IMN31" s="55"/>
      <c r="IMO31" s="55"/>
      <c r="IMP31" s="55"/>
      <c r="IMQ31" s="55"/>
      <c r="IMR31" s="55"/>
      <c r="IMS31" s="55"/>
      <c r="IMT31" s="56"/>
      <c r="IMV31" s="58"/>
      <c r="IMW31" s="59"/>
      <c r="IMY31" s="55"/>
      <c r="IMZ31" s="58"/>
      <c r="INA31" s="55"/>
      <c r="INB31" s="55"/>
      <c r="INC31" s="55"/>
      <c r="IND31" s="55"/>
      <c r="INE31" s="55"/>
      <c r="INF31" s="55"/>
      <c r="ING31" s="56"/>
      <c r="INI31" s="58"/>
      <c r="INJ31" s="59"/>
      <c r="INL31" s="55"/>
      <c r="INM31" s="58"/>
      <c r="INN31" s="55"/>
      <c r="INO31" s="55"/>
      <c r="INP31" s="55"/>
      <c r="INQ31" s="55"/>
      <c r="INR31" s="55"/>
      <c r="INS31" s="55"/>
      <c r="INT31" s="56"/>
      <c r="INV31" s="58"/>
      <c r="INW31" s="59"/>
      <c r="INY31" s="55"/>
      <c r="INZ31" s="58"/>
      <c r="IOA31" s="55"/>
      <c r="IOB31" s="55"/>
      <c r="IOC31" s="55"/>
      <c r="IOD31" s="55"/>
      <c r="IOE31" s="55"/>
      <c r="IOF31" s="55"/>
      <c r="IOG31" s="56"/>
      <c r="IOI31" s="58"/>
      <c r="IOJ31" s="59"/>
      <c r="IOL31" s="55"/>
      <c r="IOM31" s="58"/>
      <c r="ION31" s="55"/>
      <c r="IOO31" s="55"/>
      <c r="IOP31" s="55"/>
      <c r="IOQ31" s="55"/>
      <c r="IOR31" s="55"/>
      <c r="IOS31" s="55"/>
      <c r="IOT31" s="56"/>
      <c r="IOV31" s="58"/>
      <c r="IOW31" s="59"/>
      <c r="IOY31" s="55"/>
      <c r="IOZ31" s="58"/>
      <c r="IPA31" s="55"/>
      <c r="IPB31" s="55"/>
      <c r="IPC31" s="55"/>
      <c r="IPD31" s="55"/>
      <c r="IPE31" s="55"/>
      <c r="IPF31" s="55"/>
      <c r="IPG31" s="56"/>
      <c r="IPI31" s="58"/>
      <c r="IPJ31" s="59"/>
      <c r="IPL31" s="55"/>
      <c r="IPM31" s="58"/>
      <c r="IPN31" s="55"/>
      <c r="IPO31" s="55"/>
      <c r="IPP31" s="55"/>
      <c r="IPQ31" s="55"/>
      <c r="IPR31" s="55"/>
      <c r="IPS31" s="55"/>
      <c r="IPT31" s="56"/>
      <c r="IPV31" s="58"/>
      <c r="IPW31" s="59"/>
      <c r="IPY31" s="55"/>
      <c r="IPZ31" s="58"/>
      <c r="IQA31" s="55"/>
      <c r="IQB31" s="55"/>
      <c r="IQC31" s="55"/>
      <c r="IQD31" s="55"/>
      <c r="IQE31" s="55"/>
      <c r="IQF31" s="55"/>
      <c r="IQG31" s="56"/>
      <c r="IQI31" s="58"/>
      <c r="IQJ31" s="59"/>
      <c r="IQL31" s="55"/>
      <c r="IQM31" s="58"/>
      <c r="IQN31" s="55"/>
      <c r="IQO31" s="55"/>
      <c r="IQP31" s="55"/>
      <c r="IQQ31" s="55"/>
      <c r="IQR31" s="55"/>
      <c r="IQS31" s="55"/>
      <c r="IQT31" s="56"/>
      <c r="IQV31" s="58"/>
      <c r="IQW31" s="59"/>
      <c r="IQY31" s="55"/>
      <c r="IQZ31" s="58"/>
      <c r="IRA31" s="55"/>
      <c r="IRB31" s="55"/>
      <c r="IRC31" s="55"/>
      <c r="IRD31" s="55"/>
      <c r="IRE31" s="55"/>
      <c r="IRF31" s="55"/>
      <c r="IRG31" s="56"/>
      <c r="IRI31" s="58"/>
      <c r="IRJ31" s="59"/>
      <c r="IRL31" s="55"/>
      <c r="IRM31" s="58"/>
      <c r="IRN31" s="55"/>
      <c r="IRO31" s="55"/>
      <c r="IRP31" s="55"/>
      <c r="IRQ31" s="55"/>
      <c r="IRR31" s="55"/>
      <c r="IRS31" s="55"/>
      <c r="IRT31" s="56"/>
      <c r="IRV31" s="58"/>
      <c r="IRW31" s="59"/>
      <c r="IRY31" s="55"/>
      <c r="IRZ31" s="58"/>
      <c r="ISA31" s="55"/>
      <c r="ISB31" s="55"/>
      <c r="ISC31" s="55"/>
      <c r="ISD31" s="55"/>
      <c r="ISE31" s="55"/>
      <c r="ISF31" s="55"/>
      <c r="ISG31" s="56"/>
      <c r="ISI31" s="58"/>
      <c r="ISJ31" s="59"/>
      <c r="ISL31" s="55"/>
      <c r="ISM31" s="58"/>
      <c r="ISN31" s="55"/>
      <c r="ISO31" s="55"/>
      <c r="ISP31" s="55"/>
      <c r="ISQ31" s="55"/>
      <c r="ISR31" s="55"/>
      <c r="ISS31" s="55"/>
      <c r="IST31" s="56"/>
      <c r="ISV31" s="58"/>
      <c r="ISW31" s="59"/>
      <c r="ISY31" s="55"/>
      <c r="ISZ31" s="58"/>
      <c r="ITA31" s="55"/>
      <c r="ITB31" s="55"/>
      <c r="ITC31" s="55"/>
      <c r="ITD31" s="55"/>
      <c r="ITE31" s="55"/>
      <c r="ITF31" s="55"/>
      <c r="ITG31" s="56"/>
      <c r="ITI31" s="58"/>
      <c r="ITJ31" s="59"/>
      <c r="ITL31" s="55"/>
      <c r="ITM31" s="58"/>
      <c r="ITN31" s="55"/>
      <c r="ITO31" s="55"/>
      <c r="ITP31" s="55"/>
      <c r="ITQ31" s="55"/>
      <c r="ITR31" s="55"/>
      <c r="ITS31" s="55"/>
      <c r="ITT31" s="56"/>
      <c r="ITV31" s="58"/>
      <c r="ITW31" s="59"/>
      <c r="ITY31" s="55"/>
      <c r="ITZ31" s="58"/>
      <c r="IUA31" s="55"/>
      <c r="IUB31" s="55"/>
      <c r="IUC31" s="55"/>
      <c r="IUD31" s="55"/>
      <c r="IUE31" s="55"/>
      <c r="IUF31" s="55"/>
      <c r="IUG31" s="56"/>
      <c r="IUI31" s="58"/>
      <c r="IUJ31" s="59"/>
      <c r="IUL31" s="55"/>
      <c r="IUM31" s="58"/>
      <c r="IUN31" s="55"/>
      <c r="IUO31" s="55"/>
      <c r="IUP31" s="55"/>
      <c r="IUQ31" s="55"/>
      <c r="IUR31" s="55"/>
      <c r="IUS31" s="55"/>
      <c r="IUT31" s="56"/>
      <c r="IUV31" s="58"/>
      <c r="IUW31" s="59"/>
      <c r="IUY31" s="55"/>
      <c r="IUZ31" s="58"/>
      <c r="IVA31" s="55"/>
      <c r="IVB31" s="55"/>
      <c r="IVC31" s="55"/>
      <c r="IVD31" s="55"/>
      <c r="IVE31" s="55"/>
      <c r="IVF31" s="55"/>
      <c r="IVG31" s="56"/>
      <c r="IVI31" s="58"/>
      <c r="IVJ31" s="59"/>
      <c r="IVL31" s="55"/>
      <c r="IVM31" s="58"/>
      <c r="IVN31" s="55"/>
      <c r="IVO31" s="55"/>
      <c r="IVP31" s="55"/>
      <c r="IVQ31" s="55"/>
      <c r="IVR31" s="55"/>
      <c r="IVS31" s="55"/>
      <c r="IVT31" s="56"/>
      <c r="IVV31" s="58"/>
      <c r="IVW31" s="59"/>
      <c r="IVY31" s="55"/>
      <c r="IVZ31" s="58"/>
      <c r="IWA31" s="55"/>
      <c r="IWB31" s="55"/>
      <c r="IWC31" s="55"/>
      <c r="IWD31" s="55"/>
      <c r="IWE31" s="55"/>
      <c r="IWF31" s="55"/>
      <c r="IWG31" s="56"/>
      <c r="IWI31" s="58"/>
      <c r="IWJ31" s="59"/>
      <c r="IWL31" s="55"/>
      <c r="IWM31" s="58"/>
      <c r="IWN31" s="55"/>
      <c r="IWO31" s="55"/>
      <c r="IWP31" s="55"/>
      <c r="IWQ31" s="55"/>
      <c r="IWR31" s="55"/>
      <c r="IWS31" s="55"/>
      <c r="IWT31" s="56"/>
      <c r="IWV31" s="58"/>
      <c r="IWW31" s="59"/>
      <c r="IWY31" s="55"/>
      <c r="IWZ31" s="58"/>
      <c r="IXA31" s="55"/>
      <c r="IXB31" s="55"/>
      <c r="IXC31" s="55"/>
      <c r="IXD31" s="55"/>
      <c r="IXE31" s="55"/>
      <c r="IXF31" s="55"/>
      <c r="IXG31" s="56"/>
      <c r="IXI31" s="58"/>
      <c r="IXJ31" s="59"/>
      <c r="IXL31" s="55"/>
      <c r="IXM31" s="58"/>
      <c r="IXN31" s="55"/>
      <c r="IXO31" s="55"/>
      <c r="IXP31" s="55"/>
      <c r="IXQ31" s="55"/>
      <c r="IXR31" s="55"/>
      <c r="IXS31" s="55"/>
      <c r="IXT31" s="56"/>
      <c r="IXV31" s="58"/>
      <c r="IXW31" s="59"/>
      <c r="IXY31" s="55"/>
      <c r="IXZ31" s="58"/>
      <c r="IYA31" s="55"/>
      <c r="IYB31" s="55"/>
      <c r="IYC31" s="55"/>
      <c r="IYD31" s="55"/>
      <c r="IYE31" s="55"/>
      <c r="IYF31" s="55"/>
      <c r="IYG31" s="56"/>
      <c r="IYI31" s="58"/>
      <c r="IYJ31" s="59"/>
      <c r="IYL31" s="55"/>
      <c r="IYM31" s="58"/>
      <c r="IYN31" s="55"/>
      <c r="IYO31" s="55"/>
      <c r="IYP31" s="55"/>
      <c r="IYQ31" s="55"/>
      <c r="IYR31" s="55"/>
      <c r="IYS31" s="55"/>
      <c r="IYT31" s="56"/>
      <c r="IYV31" s="58"/>
      <c r="IYW31" s="59"/>
      <c r="IYY31" s="55"/>
      <c r="IYZ31" s="58"/>
      <c r="IZA31" s="55"/>
      <c r="IZB31" s="55"/>
      <c r="IZC31" s="55"/>
      <c r="IZD31" s="55"/>
      <c r="IZE31" s="55"/>
      <c r="IZF31" s="55"/>
      <c r="IZG31" s="56"/>
      <c r="IZI31" s="58"/>
      <c r="IZJ31" s="59"/>
      <c r="IZL31" s="55"/>
      <c r="IZM31" s="58"/>
      <c r="IZN31" s="55"/>
      <c r="IZO31" s="55"/>
      <c r="IZP31" s="55"/>
      <c r="IZQ31" s="55"/>
      <c r="IZR31" s="55"/>
      <c r="IZS31" s="55"/>
      <c r="IZT31" s="56"/>
      <c r="IZV31" s="58"/>
      <c r="IZW31" s="59"/>
      <c r="IZY31" s="55"/>
      <c r="IZZ31" s="58"/>
      <c r="JAA31" s="55"/>
      <c r="JAB31" s="55"/>
      <c r="JAC31" s="55"/>
      <c r="JAD31" s="55"/>
      <c r="JAE31" s="55"/>
      <c r="JAF31" s="55"/>
      <c r="JAG31" s="56"/>
      <c r="JAI31" s="58"/>
      <c r="JAJ31" s="59"/>
      <c r="JAL31" s="55"/>
      <c r="JAM31" s="58"/>
      <c r="JAN31" s="55"/>
      <c r="JAO31" s="55"/>
      <c r="JAP31" s="55"/>
      <c r="JAQ31" s="55"/>
      <c r="JAR31" s="55"/>
      <c r="JAS31" s="55"/>
      <c r="JAT31" s="56"/>
      <c r="JAV31" s="58"/>
      <c r="JAW31" s="59"/>
      <c r="JAY31" s="55"/>
      <c r="JAZ31" s="58"/>
      <c r="JBA31" s="55"/>
      <c r="JBB31" s="55"/>
      <c r="JBC31" s="55"/>
      <c r="JBD31" s="55"/>
      <c r="JBE31" s="55"/>
      <c r="JBF31" s="55"/>
      <c r="JBG31" s="56"/>
      <c r="JBI31" s="58"/>
      <c r="JBJ31" s="59"/>
      <c r="JBL31" s="55"/>
      <c r="JBM31" s="58"/>
      <c r="JBN31" s="55"/>
      <c r="JBO31" s="55"/>
      <c r="JBP31" s="55"/>
      <c r="JBQ31" s="55"/>
      <c r="JBR31" s="55"/>
      <c r="JBS31" s="55"/>
      <c r="JBT31" s="56"/>
      <c r="JBV31" s="58"/>
      <c r="JBW31" s="59"/>
      <c r="JBY31" s="55"/>
      <c r="JBZ31" s="58"/>
      <c r="JCA31" s="55"/>
      <c r="JCB31" s="55"/>
      <c r="JCC31" s="55"/>
      <c r="JCD31" s="55"/>
      <c r="JCE31" s="55"/>
      <c r="JCF31" s="55"/>
      <c r="JCG31" s="56"/>
      <c r="JCI31" s="58"/>
      <c r="JCJ31" s="59"/>
      <c r="JCL31" s="55"/>
      <c r="JCM31" s="58"/>
      <c r="JCN31" s="55"/>
      <c r="JCO31" s="55"/>
      <c r="JCP31" s="55"/>
      <c r="JCQ31" s="55"/>
      <c r="JCR31" s="55"/>
      <c r="JCS31" s="55"/>
      <c r="JCT31" s="56"/>
      <c r="JCV31" s="58"/>
      <c r="JCW31" s="59"/>
      <c r="JCY31" s="55"/>
      <c r="JCZ31" s="58"/>
      <c r="JDA31" s="55"/>
      <c r="JDB31" s="55"/>
      <c r="JDC31" s="55"/>
      <c r="JDD31" s="55"/>
      <c r="JDE31" s="55"/>
      <c r="JDF31" s="55"/>
      <c r="JDG31" s="56"/>
      <c r="JDI31" s="58"/>
      <c r="JDJ31" s="59"/>
      <c r="JDL31" s="55"/>
      <c r="JDM31" s="58"/>
      <c r="JDN31" s="55"/>
      <c r="JDO31" s="55"/>
      <c r="JDP31" s="55"/>
      <c r="JDQ31" s="55"/>
      <c r="JDR31" s="55"/>
      <c r="JDS31" s="55"/>
      <c r="JDT31" s="56"/>
      <c r="JDV31" s="58"/>
      <c r="JDW31" s="59"/>
      <c r="JDY31" s="55"/>
      <c r="JDZ31" s="58"/>
      <c r="JEA31" s="55"/>
      <c r="JEB31" s="55"/>
      <c r="JEC31" s="55"/>
      <c r="JED31" s="55"/>
      <c r="JEE31" s="55"/>
      <c r="JEF31" s="55"/>
      <c r="JEG31" s="56"/>
      <c r="JEI31" s="58"/>
      <c r="JEJ31" s="59"/>
      <c r="JEK31" s="55"/>
      <c r="JEL31" s="55"/>
      <c r="JEM31" s="56"/>
      <c r="JEO31" s="58"/>
      <c r="JEP31" s="59"/>
      <c r="JER31" s="55"/>
      <c r="JES31" s="58"/>
      <c r="JET31" s="55"/>
      <c r="JEU31" s="55"/>
      <c r="JEV31" s="55"/>
      <c r="JEW31" s="55"/>
      <c r="JEX31" s="55"/>
      <c r="JEY31" s="55"/>
      <c r="JEZ31" s="56"/>
      <c r="JFB31" s="58"/>
      <c r="JFC31" s="59"/>
      <c r="JFE31" s="55"/>
      <c r="JFF31" s="58"/>
      <c r="JFG31" s="55"/>
      <c r="JFH31" s="55"/>
      <c r="JFI31" s="55"/>
      <c r="JFJ31" s="55"/>
      <c r="JFK31" s="55"/>
      <c r="JFL31" s="55"/>
      <c r="JFM31" s="56"/>
      <c r="JFO31" s="58"/>
      <c r="JFP31" s="59"/>
      <c r="JFR31" s="55"/>
      <c r="JFS31" s="58"/>
      <c r="JFT31" s="55"/>
      <c r="JFU31" s="55"/>
      <c r="JFV31" s="55"/>
      <c r="JFW31" s="55"/>
      <c r="JFX31" s="55"/>
      <c r="JFY31" s="55"/>
      <c r="JFZ31" s="56"/>
      <c r="JGB31" s="58"/>
      <c r="JGC31" s="59"/>
      <c r="JGE31" s="55"/>
      <c r="JGF31" s="58"/>
      <c r="JGG31" s="55"/>
      <c r="JGH31" s="55"/>
      <c r="JGI31" s="55"/>
      <c r="JGJ31" s="55"/>
      <c r="JGK31" s="55"/>
      <c r="JGL31" s="55"/>
      <c r="JGM31" s="56"/>
      <c r="JGO31" s="58"/>
      <c r="JGP31" s="59"/>
      <c r="JGR31" s="55"/>
      <c r="JGS31" s="58"/>
      <c r="JGT31" s="55"/>
      <c r="JGU31" s="55"/>
      <c r="JGV31" s="55"/>
      <c r="JGW31" s="55"/>
      <c r="JGX31" s="55"/>
      <c r="JGY31" s="55"/>
      <c r="JGZ31" s="56"/>
      <c r="JHB31" s="58"/>
      <c r="JHC31" s="59"/>
      <c r="JHE31" s="55"/>
      <c r="JHF31" s="58"/>
      <c r="JHG31" s="55"/>
      <c r="JHH31" s="55"/>
      <c r="JHI31" s="55"/>
      <c r="JHJ31" s="55"/>
      <c r="JHK31" s="55"/>
      <c r="JHL31" s="55"/>
      <c r="JHM31" s="56"/>
      <c r="JHO31" s="58"/>
      <c r="JHP31" s="59"/>
      <c r="JHR31" s="55"/>
      <c r="JHS31" s="58"/>
      <c r="JHT31" s="55"/>
      <c r="JHU31" s="55"/>
      <c r="JHV31" s="55"/>
      <c r="JHW31" s="55"/>
      <c r="JHX31" s="55"/>
      <c r="JHY31" s="55"/>
      <c r="JHZ31" s="56"/>
      <c r="JIB31" s="58"/>
      <c r="JIC31" s="59"/>
      <c r="JIE31" s="55"/>
      <c r="JIF31" s="58"/>
      <c r="JIG31" s="55"/>
      <c r="JIH31" s="55"/>
      <c r="JII31" s="55"/>
      <c r="JIJ31" s="55"/>
      <c r="JIK31" s="55"/>
      <c r="JIL31" s="55"/>
      <c r="JIM31" s="56"/>
      <c r="JIO31" s="58"/>
      <c r="JIP31" s="59"/>
      <c r="JIR31" s="55"/>
      <c r="JIS31" s="58"/>
      <c r="JIT31" s="55"/>
      <c r="JIU31" s="55"/>
      <c r="JIV31" s="55"/>
      <c r="JIW31" s="55"/>
      <c r="JIX31" s="55"/>
      <c r="JIY31" s="55"/>
      <c r="JIZ31" s="56"/>
      <c r="JJB31" s="58"/>
      <c r="JJC31" s="59"/>
      <c r="JJE31" s="55"/>
      <c r="JJF31" s="58"/>
      <c r="JJG31" s="55"/>
      <c r="JJH31" s="55"/>
      <c r="JJI31" s="55"/>
      <c r="JJJ31" s="55"/>
      <c r="JJK31" s="55"/>
      <c r="JJL31" s="55"/>
      <c r="JJM31" s="56"/>
      <c r="JJO31" s="58"/>
      <c r="JJP31" s="59"/>
      <c r="JJR31" s="55"/>
      <c r="JJS31" s="58"/>
      <c r="JJT31" s="55"/>
      <c r="JJU31" s="55"/>
      <c r="JJV31" s="55"/>
      <c r="JJW31" s="55"/>
      <c r="JJX31" s="55"/>
      <c r="JJY31" s="55"/>
      <c r="JJZ31" s="56"/>
      <c r="JKB31" s="58"/>
      <c r="JKC31" s="59"/>
      <c r="JKE31" s="55"/>
      <c r="JKF31" s="58"/>
      <c r="JKG31" s="55"/>
      <c r="JKH31" s="55"/>
      <c r="JKI31" s="55"/>
      <c r="JKJ31" s="55"/>
      <c r="JKK31" s="55"/>
      <c r="JKL31" s="55"/>
      <c r="JKM31" s="56"/>
      <c r="JKO31" s="58"/>
      <c r="JKP31" s="59"/>
      <c r="JKR31" s="55"/>
      <c r="JKS31" s="58"/>
      <c r="JKT31" s="55"/>
      <c r="JKU31" s="55"/>
      <c r="JKV31" s="55"/>
      <c r="JKW31" s="55"/>
      <c r="JKX31" s="55"/>
      <c r="JKY31" s="55"/>
      <c r="JKZ31" s="56"/>
      <c r="JLB31" s="58"/>
      <c r="JLC31" s="59"/>
      <c r="JLE31" s="55"/>
      <c r="JLF31" s="58"/>
      <c r="JLG31" s="55"/>
      <c r="JLH31" s="55"/>
      <c r="JLI31" s="55"/>
      <c r="JLJ31" s="55"/>
      <c r="JLK31" s="55"/>
      <c r="JLL31" s="55"/>
      <c r="JLM31" s="56"/>
      <c r="JLO31" s="58"/>
      <c r="JLP31" s="59"/>
      <c r="JLR31" s="55"/>
      <c r="JLS31" s="58"/>
      <c r="JLT31" s="55"/>
      <c r="JLU31" s="55"/>
      <c r="JLV31" s="55"/>
      <c r="JLW31" s="55"/>
      <c r="JLX31" s="55"/>
      <c r="JLY31" s="55"/>
      <c r="JLZ31" s="56"/>
      <c r="JMB31" s="58"/>
      <c r="JMC31" s="59"/>
      <c r="JME31" s="55"/>
      <c r="JMF31" s="58"/>
      <c r="JMG31" s="55"/>
      <c r="JMH31" s="55"/>
      <c r="JMI31" s="55"/>
      <c r="JMJ31" s="55"/>
      <c r="JMK31" s="55"/>
      <c r="JML31" s="55"/>
      <c r="JMM31" s="56"/>
      <c r="JMO31" s="58"/>
      <c r="JMP31" s="59"/>
      <c r="JMR31" s="55"/>
      <c r="JMS31" s="58"/>
      <c r="JMT31" s="55"/>
      <c r="JMU31" s="55"/>
      <c r="JMV31" s="55"/>
      <c r="JMW31" s="55"/>
      <c r="JMX31" s="55"/>
      <c r="JMY31" s="55"/>
      <c r="JMZ31" s="56"/>
      <c r="JNB31" s="58"/>
      <c r="JNC31" s="59"/>
      <c r="JNE31" s="55"/>
      <c r="JNF31" s="58"/>
      <c r="JNG31" s="55"/>
      <c r="JNH31" s="55"/>
      <c r="JNI31" s="55"/>
      <c r="JNJ31" s="55"/>
      <c r="JNK31" s="55"/>
      <c r="JNL31" s="55"/>
      <c r="JNM31" s="56"/>
      <c r="JNO31" s="58"/>
      <c r="JNP31" s="59"/>
      <c r="JNR31" s="55"/>
      <c r="JNS31" s="58"/>
      <c r="JNT31" s="55"/>
      <c r="JNU31" s="55"/>
      <c r="JNV31" s="55"/>
      <c r="JNW31" s="55"/>
      <c r="JNX31" s="55"/>
      <c r="JNY31" s="55"/>
      <c r="JNZ31" s="56"/>
      <c r="JOB31" s="58"/>
      <c r="JOC31" s="59"/>
      <c r="JOE31" s="55"/>
      <c r="JOF31" s="58"/>
      <c r="JOG31" s="55"/>
      <c r="JOH31" s="55"/>
      <c r="JOI31" s="55"/>
      <c r="JOJ31" s="55"/>
      <c r="JOK31" s="55"/>
      <c r="JOL31" s="55"/>
      <c r="JOM31" s="56"/>
      <c r="JOO31" s="58"/>
      <c r="JOP31" s="59"/>
      <c r="JOR31" s="55"/>
      <c r="JOS31" s="58"/>
      <c r="JOT31" s="55"/>
      <c r="JOU31" s="55"/>
      <c r="JOV31" s="55"/>
      <c r="JOW31" s="55"/>
      <c r="JOX31" s="55"/>
      <c r="JOY31" s="55"/>
      <c r="JOZ31" s="56"/>
      <c r="JPB31" s="58"/>
      <c r="JPC31" s="59"/>
      <c r="JPE31" s="55"/>
      <c r="JPF31" s="58"/>
      <c r="JPG31" s="55"/>
      <c r="JPH31" s="55"/>
      <c r="JPI31" s="55"/>
      <c r="JPJ31" s="55"/>
      <c r="JPK31" s="55"/>
      <c r="JPL31" s="55"/>
      <c r="JPM31" s="56"/>
      <c r="JPO31" s="58"/>
      <c r="JPP31" s="59"/>
      <c r="JPR31" s="55"/>
      <c r="JPS31" s="58"/>
      <c r="JPT31" s="55"/>
      <c r="JPU31" s="55"/>
      <c r="JPV31" s="55"/>
      <c r="JPW31" s="55"/>
      <c r="JPX31" s="55"/>
      <c r="JPY31" s="55"/>
      <c r="JPZ31" s="56"/>
      <c r="JQB31" s="58"/>
      <c r="JQC31" s="59"/>
      <c r="JQE31" s="55"/>
      <c r="JQF31" s="58"/>
      <c r="JQG31" s="55"/>
      <c r="JQH31" s="55"/>
      <c r="JQI31" s="55"/>
      <c r="JQJ31" s="55"/>
      <c r="JQK31" s="55"/>
      <c r="JQL31" s="55"/>
      <c r="JQM31" s="56"/>
      <c r="JQO31" s="58"/>
      <c r="JQP31" s="59"/>
      <c r="JQR31" s="55"/>
      <c r="JQS31" s="58"/>
      <c r="JQT31" s="55"/>
      <c r="JQU31" s="55"/>
      <c r="JQV31" s="55"/>
      <c r="JQW31" s="55"/>
      <c r="JQX31" s="55"/>
      <c r="JQY31" s="55"/>
      <c r="JQZ31" s="56"/>
      <c r="JRB31" s="58"/>
      <c r="JRC31" s="59"/>
      <c r="JRE31" s="55"/>
      <c r="JRF31" s="58"/>
      <c r="JRG31" s="55"/>
      <c r="JRH31" s="55"/>
      <c r="JRI31" s="55"/>
      <c r="JRJ31" s="55"/>
      <c r="JRK31" s="55"/>
      <c r="JRL31" s="55"/>
      <c r="JRM31" s="56"/>
      <c r="JRO31" s="58"/>
      <c r="JRP31" s="59"/>
      <c r="JRR31" s="55"/>
      <c r="JRS31" s="58"/>
      <c r="JRT31" s="55"/>
      <c r="JRU31" s="55"/>
      <c r="JRV31" s="55"/>
      <c r="JRW31" s="55"/>
      <c r="JRX31" s="55"/>
      <c r="JRY31" s="55"/>
      <c r="JRZ31" s="56"/>
      <c r="JSB31" s="58"/>
      <c r="JSC31" s="59"/>
      <c r="JSE31" s="55"/>
      <c r="JSF31" s="58"/>
      <c r="JSG31" s="55"/>
      <c r="JSH31" s="55"/>
      <c r="JSI31" s="55"/>
      <c r="JSJ31" s="55"/>
      <c r="JSK31" s="55"/>
      <c r="JSL31" s="55"/>
      <c r="JSM31" s="56"/>
      <c r="JSO31" s="58"/>
      <c r="JSP31" s="59"/>
      <c r="JSR31" s="55"/>
      <c r="JSS31" s="58"/>
      <c r="JST31" s="55"/>
      <c r="JSU31" s="55"/>
      <c r="JSV31" s="55"/>
      <c r="JSW31" s="55"/>
      <c r="JSX31" s="55"/>
      <c r="JSY31" s="55"/>
      <c r="JSZ31" s="56"/>
      <c r="JTB31" s="58"/>
      <c r="JTC31" s="59"/>
      <c r="JTE31" s="55"/>
      <c r="JTF31" s="58"/>
      <c r="JTG31" s="55"/>
      <c r="JTH31" s="55"/>
      <c r="JTI31" s="55"/>
      <c r="JTJ31" s="55"/>
      <c r="JTK31" s="55"/>
      <c r="JTL31" s="55"/>
      <c r="JTM31" s="56"/>
      <c r="JTO31" s="58"/>
      <c r="JTP31" s="59"/>
      <c r="JTR31" s="55"/>
      <c r="JTS31" s="58"/>
      <c r="JTT31" s="55"/>
      <c r="JTU31" s="55"/>
      <c r="JTV31" s="55"/>
      <c r="JTW31" s="55"/>
      <c r="JTX31" s="55"/>
      <c r="JTY31" s="55"/>
      <c r="JTZ31" s="56"/>
      <c r="JUB31" s="58"/>
      <c r="JUC31" s="59"/>
      <c r="JUE31" s="55"/>
      <c r="JUF31" s="58"/>
      <c r="JUG31" s="55"/>
      <c r="JUH31" s="55"/>
      <c r="JUI31" s="55"/>
      <c r="JUJ31" s="55"/>
      <c r="JUK31" s="55"/>
      <c r="JUL31" s="55"/>
      <c r="JUM31" s="56"/>
      <c r="JUO31" s="58"/>
      <c r="JUP31" s="59"/>
      <c r="JUR31" s="55"/>
      <c r="JUS31" s="58"/>
      <c r="JUT31" s="55"/>
      <c r="JUU31" s="55"/>
      <c r="JUV31" s="55"/>
      <c r="JUW31" s="55"/>
      <c r="JUX31" s="55"/>
      <c r="JUY31" s="55"/>
      <c r="JUZ31" s="56"/>
      <c r="JVB31" s="58"/>
      <c r="JVC31" s="59"/>
      <c r="JVE31" s="55"/>
      <c r="JVF31" s="58"/>
      <c r="JVG31" s="55"/>
      <c r="JVH31" s="55"/>
      <c r="JVI31" s="55"/>
      <c r="JVJ31" s="55"/>
      <c r="JVK31" s="55"/>
      <c r="JVL31" s="55"/>
      <c r="JVM31" s="56"/>
      <c r="JVO31" s="58"/>
      <c r="JVP31" s="59"/>
      <c r="JVR31" s="55"/>
      <c r="JVS31" s="58"/>
      <c r="JVT31" s="55"/>
      <c r="JVU31" s="55"/>
      <c r="JVV31" s="55"/>
      <c r="JVW31" s="55"/>
      <c r="JVX31" s="55"/>
      <c r="JVY31" s="55"/>
      <c r="JVZ31" s="56"/>
      <c r="JWB31" s="58"/>
      <c r="JWC31" s="59"/>
      <c r="JWE31" s="55"/>
      <c r="JWF31" s="58"/>
      <c r="JWG31" s="55"/>
      <c r="JWH31" s="55"/>
      <c r="JWI31" s="55"/>
      <c r="JWJ31" s="55"/>
      <c r="JWK31" s="55"/>
      <c r="JWL31" s="55"/>
      <c r="JWM31" s="56"/>
      <c r="JWO31" s="58"/>
      <c r="JWP31" s="59"/>
    </row>
    <row r="32" spans="1:1024 1026:2048 2050:5119 5121:6143 6145:7374" s="48" customFormat="1" ht="30" customHeight="1" x14ac:dyDescent="0.25">
      <c r="A32" s="60"/>
      <c r="B32" s="20" t="s">
        <v>92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s="15" customFormat="1" ht="30" customHeight="1" x14ac:dyDescent="0.25">
      <c r="A33" s="31" t="s">
        <v>93</v>
      </c>
      <c r="B33" s="24" t="s">
        <v>94</v>
      </c>
      <c r="C33" s="24" t="s">
        <v>95</v>
      </c>
      <c r="D33" s="25" t="s">
        <v>33</v>
      </c>
      <c r="E33" s="24" t="s">
        <v>74</v>
      </c>
      <c r="F33" s="27" t="s">
        <v>34</v>
      </c>
      <c r="G33" s="28">
        <v>3</v>
      </c>
      <c r="H33" s="25" t="s">
        <v>35</v>
      </c>
      <c r="I33" s="30">
        <v>30</v>
      </c>
      <c r="J33" s="28">
        <v>30</v>
      </c>
      <c r="K33" s="28">
        <v>6</v>
      </c>
      <c r="L33" s="28">
        <v>6</v>
      </c>
      <c r="M33" s="30"/>
      <c r="N33" s="28"/>
    </row>
    <row r="34" spans="1:14" s="15" customFormat="1" ht="30" customHeight="1" x14ac:dyDescent="0.25">
      <c r="A34" s="23" t="s">
        <v>96</v>
      </c>
      <c r="B34" s="24" t="s">
        <v>97</v>
      </c>
      <c r="C34" s="24" t="s">
        <v>98</v>
      </c>
      <c r="D34" s="25" t="s">
        <v>33</v>
      </c>
      <c r="E34" s="23"/>
      <c r="F34" s="27" t="s">
        <v>99</v>
      </c>
      <c r="G34" s="28">
        <v>3</v>
      </c>
      <c r="H34" s="29" t="s">
        <v>50</v>
      </c>
      <c r="I34" s="30">
        <v>60</v>
      </c>
      <c r="J34" s="28">
        <v>0</v>
      </c>
      <c r="K34" s="28">
        <v>6</v>
      </c>
      <c r="L34" s="28">
        <v>6</v>
      </c>
      <c r="M34" s="30"/>
      <c r="N34" s="28"/>
    </row>
    <row r="35" spans="1:14" s="15" customFormat="1" ht="30" customHeight="1" x14ac:dyDescent="0.25">
      <c r="A35" s="31" t="s">
        <v>30</v>
      </c>
      <c r="B35" s="24" t="s">
        <v>100</v>
      </c>
      <c r="C35" s="24" t="s">
        <v>101</v>
      </c>
      <c r="D35" s="25" t="s">
        <v>33</v>
      </c>
      <c r="E35" s="23"/>
      <c r="F35" s="27" t="s">
        <v>77</v>
      </c>
      <c r="G35" s="28">
        <v>3</v>
      </c>
      <c r="H35" s="29" t="s">
        <v>50</v>
      </c>
      <c r="I35" s="30">
        <v>30</v>
      </c>
      <c r="J35" s="28">
        <v>30</v>
      </c>
      <c r="K35" s="28">
        <v>6</v>
      </c>
      <c r="L35" s="28">
        <v>6</v>
      </c>
      <c r="M35" s="30"/>
      <c r="N35" s="28"/>
    </row>
    <row r="36" spans="1:14" s="15" customFormat="1" ht="30" customHeight="1" x14ac:dyDescent="0.25">
      <c r="A36" s="31" t="s">
        <v>102</v>
      </c>
      <c r="B36" s="24" t="s">
        <v>103</v>
      </c>
      <c r="C36" s="24" t="s">
        <v>104</v>
      </c>
      <c r="D36" s="25" t="s">
        <v>33</v>
      </c>
      <c r="E36" s="51" t="s">
        <v>85</v>
      </c>
      <c r="F36" s="27" t="s">
        <v>80</v>
      </c>
      <c r="G36" s="28">
        <v>3</v>
      </c>
      <c r="H36" s="29" t="s">
        <v>50</v>
      </c>
      <c r="I36" s="30">
        <v>30</v>
      </c>
      <c r="J36" s="28">
        <v>0</v>
      </c>
      <c r="K36" s="28">
        <v>3</v>
      </c>
      <c r="L36" s="28"/>
      <c r="M36" s="30"/>
      <c r="N36" s="28">
        <v>3</v>
      </c>
    </row>
    <row r="37" spans="1:14" s="15" customFormat="1" ht="30" customHeight="1" x14ac:dyDescent="0.25">
      <c r="A37" s="31" t="s">
        <v>30</v>
      </c>
      <c r="B37" s="24" t="s">
        <v>105</v>
      </c>
      <c r="C37" s="24" t="s">
        <v>106</v>
      </c>
      <c r="D37" s="25" t="s">
        <v>33</v>
      </c>
      <c r="E37" s="24" t="s">
        <v>82</v>
      </c>
      <c r="F37" s="41" t="s">
        <v>83</v>
      </c>
      <c r="G37" s="28">
        <v>3</v>
      </c>
      <c r="H37" s="29" t="s">
        <v>50</v>
      </c>
      <c r="I37" s="30">
        <v>30</v>
      </c>
      <c r="J37" s="28">
        <v>30</v>
      </c>
      <c r="K37" s="28">
        <v>6</v>
      </c>
      <c r="L37" s="28"/>
      <c r="M37" s="30"/>
      <c r="N37" s="28">
        <v>6</v>
      </c>
    </row>
    <row r="38" spans="1:14" s="15" customFormat="1" ht="30" customHeight="1" x14ac:dyDescent="0.25">
      <c r="A38" s="23" t="s">
        <v>63</v>
      </c>
      <c r="B38" s="61" t="s">
        <v>107</v>
      </c>
      <c r="C38" s="27" t="s">
        <v>108</v>
      </c>
      <c r="D38" s="25" t="s">
        <v>33</v>
      </c>
      <c r="E38" s="62"/>
      <c r="F38" s="23" t="s">
        <v>66</v>
      </c>
      <c r="G38" s="28">
        <v>3</v>
      </c>
      <c r="H38" s="29" t="s">
        <v>35</v>
      </c>
      <c r="I38" s="28">
        <v>0</v>
      </c>
      <c r="J38" s="28">
        <v>30</v>
      </c>
      <c r="K38" s="30">
        <v>3</v>
      </c>
      <c r="L38" s="28"/>
      <c r="M38" s="28"/>
      <c r="N38" s="28">
        <v>3</v>
      </c>
    </row>
    <row r="39" spans="1:14" s="15" customFormat="1" ht="30" customHeight="1" x14ac:dyDescent="0.25">
      <c r="A39" s="33" t="s">
        <v>109</v>
      </c>
      <c r="B39" s="34"/>
      <c r="C39" s="35"/>
      <c r="D39" s="36"/>
      <c r="E39" s="37"/>
      <c r="F39" s="38"/>
      <c r="G39" s="39"/>
      <c r="H39" s="36"/>
      <c r="I39" s="39"/>
      <c r="J39" s="39"/>
      <c r="K39" s="40"/>
      <c r="L39" s="39"/>
      <c r="M39" s="39"/>
      <c r="N39" s="39"/>
    </row>
    <row r="40" spans="1:14" s="15" customFormat="1" ht="30" customHeight="1" x14ac:dyDescent="0.25">
      <c r="A40" s="31" t="s">
        <v>30</v>
      </c>
      <c r="B40" s="31" t="s">
        <v>110</v>
      </c>
      <c r="C40" s="31" t="s">
        <v>111</v>
      </c>
      <c r="D40" s="25" t="s">
        <v>54</v>
      </c>
      <c r="E40" s="24" t="s">
        <v>79</v>
      </c>
      <c r="F40" s="31" t="s">
        <v>112</v>
      </c>
      <c r="G40" s="25">
        <v>3</v>
      </c>
      <c r="H40" s="25" t="s">
        <v>50</v>
      </c>
      <c r="I40" s="25">
        <v>30</v>
      </c>
      <c r="J40" s="25">
        <v>0</v>
      </c>
      <c r="K40" s="25">
        <v>3</v>
      </c>
      <c r="L40" s="25">
        <v>3</v>
      </c>
      <c r="M40" s="25"/>
      <c r="N40" s="25"/>
    </row>
    <row r="41" spans="1:14" s="15" customFormat="1" ht="30" customHeight="1" x14ac:dyDescent="0.25">
      <c r="A41" s="31" t="s">
        <v>36</v>
      </c>
      <c r="B41" s="31" t="s">
        <v>113</v>
      </c>
      <c r="C41" s="31" t="s">
        <v>114</v>
      </c>
      <c r="D41" s="25" t="s">
        <v>54</v>
      </c>
      <c r="E41" s="24" t="s">
        <v>79</v>
      </c>
      <c r="F41" s="27" t="s">
        <v>62</v>
      </c>
      <c r="G41" s="25">
        <v>3</v>
      </c>
      <c r="H41" s="25" t="s">
        <v>50</v>
      </c>
      <c r="I41" s="25">
        <v>30</v>
      </c>
      <c r="J41" s="25">
        <v>0</v>
      </c>
      <c r="K41" s="25">
        <v>3</v>
      </c>
      <c r="L41" s="25">
        <v>3</v>
      </c>
      <c r="M41" s="25"/>
      <c r="N41" s="25"/>
    </row>
    <row r="42" spans="1:14" s="15" customFormat="1" ht="30" customHeight="1" x14ac:dyDescent="0.25">
      <c r="A42" s="31" t="s">
        <v>30</v>
      </c>
      <c r="B42" s="31" t="s">
        <v>115</v>
      </c>
      <c r="C42" s="31" t="s">
        <v>116</v>
      </c>
      <c r="D42" s="25" t="s">
        <v>54</v>
      </c>
      <c r="E42" s="31"/>
      <c r="F42" s="41" t="s">
        <v>55</v>
      </c>
      <c r="G42" s="25">
        <v>3</v>
      </c>
      <c r="H42" s="25" t="s">
        <v>50</v>
      </c>
      <c r="I42" s="25">
        <v>30</v>
      </c>
      <c r="J42" s="25">
        <v>0</v>
      </c>
      <c r="K42" s="25">
        <v>3</v>
      </c>
      <c r="L42" s="25">
        <v>3</v>
      </c>
      <c r="M42" s="25"/>
      <c r="N42" s="25"/>
    </row>
    <row r="43" spans="1:14" s="57" customFormat="1" ht="30" customHeight="1" x14ac:dyDescent="0.25">
      <c r="A43" s="44" t="s">
        <v>117</v>
      </c>
      <c r="B43" s="45"/>
      <c r="C43" s="45"/>
      <c r="D43" s="45"/>
      <c r="E43" s="45"/>
      <c r="F43" s="45"/>
      <c r="G43" s="45"/>
      <c r="H43" s="46"/>
      <c r="I43" s="47">
        <f>SUM(I33:I38)+30</f>
        <v>210</v>
      </c>
      <c r="J43" s="47">
        <f>SUM(J33:J42)</f>
        <v>120</v>
      </c>
      <c r="K43" s="47">
        <f>SUM(K33:K38)+3</f>
        <v>33</v>
      </c>
      <c r="L43" s="47">
        <f ca="1">SUM(L33:L54)+L40</f>
        <v>21</v>
      </c>
      <c r="M43" s="47">
        <f>SUM(M33:M42)</f>
        <v>0</v>
      </c>
      <c r="N43" s="47">
        <f>SUM(N33:N42)</f>
        <v>12</v>
      </c>
    </row>
    <row r="44" spans="1:14" s="57" customFormat="1" ht="30" customHeight="1" x14ac:dyDescent="0.25">
      <c r="A44" s="20" t="s">
        <v>118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s="15" customFormat="1" ht="30" customHeight="1" x14ac:dyDescent="0.25">
      <c r="A45" s="31" t="s">
        <v>36</v>
      </c>
      <c r="B45" s="31" t="s">
        <v>119</v>
      </c>
      <c r="C45" s="31" t="s">
        <v>120</v>
      </c>
      <c r="D45" s="25" t="s">
        <v>33</v>
      </c>
      <c r="E45" s="31"/>
      <c r="F45" s="31" t="s">
        <v>121</v>
      </c>
      <c r="G45" s="25">
        <v>4</v>
      </c>
      <c r="H45" s="25" t="s">
        <v>50</v>
      </c>
      <c r="I45" s="25">
        <v>30</v>
      </c>
      <c r="J45" s="25">
        <v>30</v>
      </c>
      <c r="K45" s="25">
        <v>6</v>
      </c>
      <c r="L45" s="25">
        <v>6</v>
      </c>
      <c r="M45" s="25"/>
      <c r="N45" s="25"/>
    </row>
    <row r="46" spans="1:14" s="15" customFormat="1" ht="30" customHeight="1" x14ac:dyDescent="0.25">
      <c r="A46" s="31" t="s">
        <v>30</v>
      </c>
      <c r="B46" s="31" t="s">
        <v>122</v>
      </c>
      <c r="C46" s="63" t="s">
        <v>123</v>
      </c>
      <c r="D46" s="25" t="s">
        <v>33</v>
      </c>
      <c r="E46" s="24" t="s">
        <v>101</v>
      </c>
      <c r="F46" s="31" t="s">
        <v>124</v>
      </c>
      <c r="G46" s="25">
        <v>4</v>
      </c>
      <c r="H46" s="25" t="s">
        <v>50</v>
      </c>
      <c r="I46" s="25">
        <v>30</v>
      </c>
      <c r="J46" s="25">
        <v>30</v>
      </c>
      <c r="K46" s="25">
        <v>6</v>
      </c>
      <c r="L46" s="25"/>
      <c r="M46" s="25"/>
      <c r="N46" s="25">
        <v>6</v>
      </c>
    </row>
    <row r="47" spans="1:14" s="15" customFormat="1" ht="30" customHeight="1" x14ac:dyDescent="0.25">
      <c r="A47" s="31" t="s">
        <v>30</v>
      </c>
      <c r="B47" s="31" t="s">
        <v>125</v>
      </c>
      <c r="C47" s="31" t="s">
        <v>126</v>
      </c>
      <c r="D47" s="25" t="s">
        <v>33</v>
      </c>
      <c r="E47" s="24" t="s">
        <v>106</v>
      </c>
      <c r="F47" s="27" t="s">
        <v>83</v>
      </c>
      <c r="G47" s="25">
        <v>4</v>
      </c>
      <c r="H47" s="29" t="s">
        <v>50</v>
      </c>
      <c r="I47" s="25">
        <v>30</v>
      </c>
      <c r="J47" s="25">
        <v>30</v>
      </c>
      <c r="K47" s="25">
        <v>6</v>
      </c>
      <c r="L47" s="25"/>
      <c r="M47" s="25"/>
      <c r="N47" s="25">
        <v>6</v>
      </c>
    </row>
    <row r="48" spans="1:14" s="15" customFormat="1" ht="30" customHeight="1" x14ac:dyDescent="0.25">
      <c r="A48" s="31" t="s">
        <v>102</v>
      </c>
      <c r="B48" s="31" t="s">
        <v>127</v>
      </c>
      <c r="C48" s="31" t="s">
        <v>128</v>
      </c>
      <c r="D48" s="25" t="s">
        <v>33</v>
      </c>
      <c r="E48" s="31"/>
      <c r="F48" s="31" t="s">
        <v>55</v>
      </c>
      <c r="G48" s="25">
        <v>4</v>
      </c>
      <c r="H48" s="25" t="s">
        <v>50</v>
      </c>
      <c r="I48" s="25">
        <v>30</v>
      </c>
      <c r="J48" s="25">
        <v>30</v>
      </c>
      <c r="K48" s="25">
        <v>6</v>
      </c>
      <c r="L48" s="25"/>
      <c r="M48" s="25"/>
      <c r="N48" s="25">
        <v>6</v>
      </c>
    </row>
    <row r="49" spans="1:14" s="15" customFormat="1" ht="30" customHeight="1" x14ac:dyDescent="0.25">
      <c r="A49" s="31" t="s">
        <v>36</v>
      </c>
      <c r="B49" s="31" t="s">
        <v>129</v>
      </c>
      <c r="C49" s="31" t="s">
        <v>130</v>
      </c>
      <c r="D49" s="25" t="s">
        <v>33</v>
      </c>
      <c r="E49" s="31"/>
      <c r="F49" s="27" t="s">
        <v>80</v>
      </c>
      <c r="G49" s="25">
        <v>4</v>
      </c>
      <c r="H49" s="25" t="s">
        <v>50</v>
      </c>
      <c r="I49" s="25">
        <v>30</v>
      </c>
      <c r="J49" s="25">
        <v>0</v>
      </c>
      <c r="K49" s="25">
        <v>3</v>
      </c>
      <c r="L49" s="25"/>
      <c r="M49" s="25"/>
      <c r="N49" s="25">
        <v>3</v>
      </c>
    </row>
    <row r="50" spans="1:14" s="15" customFormat="1" ht="30" customHeight="1" x14ac:dyDescent="0.25">
      <c r="A50" s="33" t="s">
        <v>131</v>
      </c>
      <c r="B50" s="34"/>
      <c r="C50" s="35"/>
      <c r="D50" s="36"/>
      <c r="E50" s="37"/>
      <c r="F50" s="38"/>
      <c r="G50" s="39"/>
      <c r="H50" s="36"/>
      <c r="I50" s="39"/>
      <c r="J50" s="39"/>
      <c r="K50" s="40"/>
      <c r="L50" s="39"/>
      <c r="M50" s="39"/>
      <c r="N50" s="39"/>
    </row>
    <row r="51" spans="1:14" s="15" customFormat="1" ht="30" customHeight="1" x14ac:dyDescent="0.25">
      <c r="A51" s="31" t="s">
        <v>63</v>
      </c>
      <c r="B51" s="31" t="s">
        <v>132</v>
      </c>
      <c r="C51" s="31" t="s">
        <v>133</v>
      </c>
      <c r="D51" s="25" t="s">
        <v>33</v>
      </c>
      <c r="E51" s="31"/>
      <c r="F51" s="31" t="s">
        <v>134</v>
      </c>
      <c r="G51" s="25">
        <v>4</v>
      </c>
      <c r="H51" s="25" t="s">
        <v>35</v>
      </c>
      <c r="I51" s="25">
        <v>0</v>
      </c>
      <c r="J51" s="25">
        <v>30</v>
      </c>
      <c r="K51" s="25">
        <v>3</v>
      </c>
      <c r="L51" s="25">
        <v>3</v>
      </c>
      <c r="M51" s="25"/>
      <c r="N51" s="25"/>
    </row>
    <row r="52" spans="1:14" s="48" customFormat="1" ht="30" customHeight="1" x14ac:dyDescent="0.25">
      <c r="A52" s="44" t="s">
        <v>135</v>
      </c>
      <c r="B52" s="45"/>
      <c r="C52" s="45"/>
      <c r="D52" s="45"/>
      <c r="E52" s="45"/>
      <c r="F52" s="45"/>
      <c r="G52" s="45"/>
      <c r="H52" s="46"/>
      <c r="I52" s="47">
        <f t="shared" ref="I52:N52" si="1">SUM(I45:I50)+I51</f>
        <v>150</v>
      </c>
      <c r="J52" s="47">
        <f t="shared" si="1"/>
        <v>150</v>
      </c>
      <c r="K52" s="47">
        <f t="shared" si="1"/>
        <v>30</v>
      </c>
      <c r="L52" s="47">
        <f t="shared" si="1"/>
        <v>9</v>
      </c>
      <c r="M52" s="47">
        <f t="shared" si="1"/>
        <v>0</v>
      </c>
      <c r="N52" s="47">
        <f t="shared" si="1"/>
        <v>21</v>
      </c>
    </row>
    <row r="53" spans="1:14" s="48" customFormat="1" ht="30" customHeight="1" x14ac:dyDescent="0.25">
      <c r="A53" s="49"/>
      <c r="B53" s="20" t="s">
        <v>136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2"/>
    </row>
    <row r="54" spans="1:14" s="15" customFormat="1" ht="30" customHeight="1" x14ac:dyDescent="0.25">
      <c r="A54" s="31" t="s">
        <v>36</v>
      </c>
      <c r="B54" s="24" t="s">
        <v>137</v>
      </c>
      <c r="C54" s="24" t="s">
        <v>138</v>
      </c>
      <c r="D54" s="25" t="s">
        <v>139</v>
      </c>
      <c r="E54" s="51" t="s">
        <v>85</v>
      </c>
      <c r="F54" s="27" t="s">
        <v>80</v>
      </c>
      <c r="G54" s="28">
        <v>5</v>
      </c>
      <c r="H54" s="29" t="s">
        <v>35</v>
      </c>
      <c r="I54" s="30">
        <v>0</v>
      </c>
      <c r="J54" s="28">
        <v>30</v>
      </c>
      <c r="K54" s="28">
        <v>3</v>
      </c>
      <c r="L54" s="28"/>
      <c r="M54" s="30"/>
      <c r="N54" s="28">
        <v>3</v>
      </c>
    </row>
    <row r="55" spans="1:14" s="15" customFormat="1" ht="30" customHeight="1" x14ac:dyDescent="0.25">
      <c r="A55" s="31" t="s">
        <v>30</v>
      </c>
      <c r="B55" s="26" t="s">
        <v>140</v>
      </c>
      <c r="C55" s="64" t="s">
        <v>141</v>
      </c>
      <c r="D55" s="25" t="s">
        <v>33</v>
      </c>
      <c r="E55" s="24" t="s">
        <v>82</v>
      </c>
      <c r="F55" s="31" t="s">
        <v>83</v>
      </c>
      <c r="G55" s="28">
        <v>5</v>
      </c>
      <c r="H55" s="29" t="s">
        <v>35</v>
      </c>
      <c r="I55" s="25">
        <v>0</v>
      </c>
      <c r="J55" s="25">
        <v>30</v>
      </c>
      <c r="K55" s="25">
        <v>3</v>
      </c>
      <c r="L55" s="25"/>
      <c r="M55" s="25"/>
      <c r="N55" s="25">
        <v>3</v>
      </c>
    </row>
    <row r="56" spans="1:14" s="15" customFormat="1" ht="30" customHeight="1" x14ac:dyDescent="0.25">
      <c r="A56" s="31" t="s">
        <v>36</v>
      </c>
      <c r="B56" s="24" t="s">
        <v>142</v>
      </c>
      <c r="C56" s="24" t="s">
        <v>143</v>
      </c>
      <c r="D56" s="25" t="s">
        <v>33</v>
      </c>
      <c r="E56" s="31" t="s">
        <v>128</v>
      </c>
      <c r="F56" s="27" t="s">
        <v>80</v>
      </c>
      <c r="G56" s="25">
        <v>5</v>
      </c>
      <c r="H56" s="25" t="s">
        <v>35</v>
      </c>
      <c r="I56" s="28">
        <v>0</v>
      </c>
      <c r="J56" s="28">
        <v>30</v>
      </c>
      <c r="K56" s="25">
        <v>3</v>
      </c>
      <c r="L56" s="65"/>
      <c r="M56" s="65"/>
      <c r="N56" s="28">
        <v>3</v>
      </c>
    </row>
    <row r="57" spans="1:14" s="15" customFormat="1" ht="30" customHeight="1" x14ac:dyDescent="0.25">
      <c r="A57" s="33" t="s">
        <v>144</v>
      </c>
      <c r="B57" s="34"/>
      <c r="C57" s="35"/>
      <c r="D57" s="36"/>
      <c r="E57" s="37"/>
      <c r="F57" s="38"/>
      <c r="G57" s="39"/>
      <c r="H57" s="36"/>
      <c r="I57" s="39"/>
      <c r="J57" s="39"/>
      <c r="K57" s="40"/>
      <c r="L57" s="39"/>
      <c r="M57" s="39"/>
      <c r="N57" s="39"/>
    </row>
    <row r="58" spans="1:14" s="15" customFormat="1" ht="30" customHeight="1" x14ac:dyDescent="0.25">
      <c r="A58" s="31" t="s">
        <v>63</v>
      </c>
      <c r="B58" s="31" t="s">
        <v>145</v>
      </c>
      <c r="C58" s="31" t="s">
        <v>146</v>
      </c>
      <c r="D58" s="25" t="s">
        <v>33</v>
      </c>
      <c r="E58" s="31" t="s">
        <v>133</v>
      </c>
      <c r="F58" s="31" t="s">
        <v>134</v>
      </c>
      <c r="G58" s="25">
        <v>5</v>
      </c>
      <c r="H58" s="25" t="s">
        <v>35</v>
      </c>
      <c r="I58" s="25">
        <v>0</v>
      </c>
      <c r="J58" s="25">
        <v>30</v>
      </c>
      <c r="K58" s="25">
        <v>3</v>
      </c>
      <c r="L58" s="25">
        <v>3</v>
      </c>
      <c r="M58" s="25"/>
      <c r="N58" s="25"/>
    </row>
    <row r="59" spans="1:14" s="15" customFormat="1" ht="30" customHeight="1" x14ac:dyDescent="0.25">
      <c r="A59" s="66" t="s">
        <v>147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s="15" customFormat="1" ht="30" customHeight="1" x14ac:dyDescent="0.25">
      <c r="A60" s="31" t="s">
        <v>63</v>
      </c>
      <c r="B60" s="24" t="s">
        <v>148</v>
      </c>
      <c r="C60" s="24" t="s">
        <v>149</v>
      </c>
      <c r="D60" s="69" t="s">
        <v>33</v>
      </c>
      <c r="E60" s="23"/>
      <c r="F60" s="27" t="s">
        <v>66</v>
      </c>
      <c r="G60" s="28">
        <v>5</v>
      </c>
      <c r="H60" s="25" t="s">
        <v>50</v>
      </c>
      <c r="I60" s="28">
        <v>30</v>
      </c>
      <c r="J60" s="28">
        <v>0</v>
      </c>
      <c r="K60" s="30">
        <v>3</v>
      </c>
      <c r="L60" s="28"/>
      <c r="M60" s="28"/>
      <c r="N60" s="28">
        <v>3</v>
      </c>
    </row>
    <row r="61" spans="1:14" s="15" customFormat="1" ht="30" customHeight="1" x14ac:dyDescent="0.25">
      <c r="A61" s="31" t="s">
        <v>102</v>
      </c>
      <c r="B61" s="26" t="s">
        <v>150</v>
      </c>
      <c r="C61" s="26" t="s">
        <v>151</v>
      </c>
      <c r="D61" s="25" t="s">
        <v>33</v>
      </c>
      <c r="E61" s="31" t="s">
        <v>126</v>
      </c>
      <c r="F61" s="31" t="s">
        <v>152</v>
      </c>
      <c r="G61" s="28">
        <v>5</v>
      </c>
      <c r="H61" s="25" t="s">
        <v>35</v>
      </c>
      <c r="I61" s="28">
        <v>0</v>
      </c>
      <c r="J61" s="28">
        <v>30</v>
      </c>
      <c r="K61" s="30">
        <v>3</v>
      </c>
      <c r="L61" s="28"/>
      <c r="M61" s="28"/>
      <c r="N61" s="28">
        <v>3</v>
      </c>
    </row>
    <row r="62" spans="1:14" s="15" customFormat="1" ht="30" customHeight="1" x14ac:dyDescent="0.25">
      <c r="A62" s="31" t="s">
        <v>153</v>
      </c>
      <c r="B62" s="24" t="s">
        <v>154</v>
      </c>
      <c r="C62" s="24" t="s">
        <v>155</v>
      </c>
      <c r="D62" s="69" t="s">
        <v>33</v>
      </c>
      <c r="E62" s="23"/>
      <c r="F62" s="27" t="s">
        <v>156</v>
      </c>
      <c r="G62" s="28">
        <v>5</v>
      </c>
      <c r="H62" s="25" t="s">
        <v>50</v>
      </c>
      <c r="I62" s="28">
        <v>30</v>
      </c>
      <c r="J62" s="28">
        <v>0</v>
      </c>
      <c r="K62" s="30">
        <v>3</v>
      </c>
      <c r="L62" s="28"/>
      <c r="M62" s="28"/>
      <c r="N62" s="28">
        <v>3</v>
      </c>
    </row>
    <row r="63" spans="1:14" s="15" customFormat="1" ht="30" customHeight="1" x14ac:dyDescent="0.25">
      <c r="A63" s="31" t="s">
        <v>30</v>
      </c>
      <c r="B63" s="32" t="s">
        <v>157</v>
      </c>
      <c r="C63" s="32" t="s">
        <v>158</v>
      </c>
      <c r="D63" s="69" t="s">
        <v>33</v>
      </c>
      <c r="E63" s="70"/>
      <c r="F63" s="27" t="s">
        <v>159</v>
      </c>
      <c r="G63" s="43">
        <v>5</v>
      </c>
      <c r="H63" s="69" t="s">
        <v>50</v>
      </c>
      <c r="I63" s="43">
        <v>30</v>
      </c>
      <c r="J63" s="43">
        <v>0</v>
      </c>
      <c r="K63" s="71">
        <v>3</v>
      </c>
      <c r="L63" s="43"/>
      <c r="M63" s="43"/>
      <c r="N63" s="43">
        <v>3</v>
      </c>
    </row>
    <row r="64" spans="1:14" s="15" customFormat="1" ht="30" customHeight="1" x14ac:dyDescent="0.25">
      <c r="A64" s="66" t="s">
        <v>160</v>
      </c>
      <c r="B64" s="67"/>
      <c r="C64" s="72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s="15" customFormat="1" ht="30" customHeight="1" x14ac:dyDescent="0.25">
      <c r="A65" s="31" t="s">
        <v>30</v>
      </c>
      <c r="B65" s="24" t="s">
        <v>161</v>
      </c>
      <c r="C65" s="24" t="s">
        <v>162</v>
      </c>
      <c r="D65" s="69" t="s">
        <v>33</v>
      </c>
      <c r="E65" s="23"/>
      <c r="F65" s="27" t="s">
        <v>163</v>
      </c>
      <c r="G65" s="28">
        <v>5</v>
      </c>
      <c r="H65" s="25" t="s">
        <v>50</v>
      </c>
      <c r="I65" s="28">
        <v>30</v>
      </c>
      <c r="J65" s="28">
        <v>0</v>
      </c>
      <c r="K65" s="30">
        <v>3</v>
      </c>
      <c r="L65" s="28"/>
      <c r="M65" s="28"/>
      <c r="N65" s="28">
        <v>3</v>
      </c>
    </row>
    <row r="66" spans="1:14" s="15" customFormat="1" ht="30" customHeight="1" x14ac:dyDescent="0.25">
      <c r="A66" s="23" t="s">
        <v>96</v>
      </c>
      <c r="B66" s="24" t="s">
        <v>164</v>
      </c>
      <c r="C66" s="24" t="s">
        <v>165</v>
      </c>
      <c r="D66" s="69" t="s">
        <v>33</v>
      </c>
      <c r="E66" s="23"/>
      <c r="F66" s="27" t="s">
        <v>163</v>
      </c>
      <c r="G66" s="28">
        <v>5</v>
      </c>
      <c r="H66" s="25" t="s">
        <v>50</v>
      </c>
      <c r="I66" s="28">
        <v>30</v>
      </c>
      <c r="J66" s="28">
        <v>0</v>
      </c>
      <c r="K66" s="30">
        <v>3</v>
      </c>
      <c r="L66" s="28"/>
      <c r="M66" s="28"/>
      <c r="N66" s="28">
        <v>3</v>
      </c>
    </row>
    <row r="67" spans="1:14" s="15" customFormat="1" ht="30" customHeight="1" x14ac:dyDescent="0.25">
      <c r="A67" s="23" t="s">
        <v>166</v>
      </c>
      <c r="B67" s="24" t="s">
        <v>167</v>
      </c>
      <c r="C67" s="24" t="s">
        <v>168</v>
      </c>
      <c r="D67" s="69" t="s">
        <v>33</v>
      </c>
      <c r="E67" s="23"/>
      <c r="F67" s="27" t="s">
        <v>169</v>
      </c>
      <c r="G67" s="28">
        <v>5</v>
      </c>
      <c r="H67" s="25" t="s">
        <v>50</v>
      </c>
      <c r="I67" s="28">
        <v>30</v>
      </c>
      <c r="J67" s="28">
        <v>0</v>
      </c>
      <c r="K67" s="30">
        <v>3</v>
      </c>
      <c r="L67" s="28"/>
      <c r="M67" s="28"/>
      <c r="N67" s="28">
        <v>3</v>
      </c>
    </row>
    <row r="68" spans="1:14" s="15" customFormat="1" ht="30" customHeight="1" x14ac:dyDescent="0.25">
      <c r="A68" s="23" t="s">
        <v>96</v>
      </c>
      <c r="B68" s="24" t="s">
        <v>170</v>
      </c>
      <c r="C68" s="24" t="s">
        <v>171</v>
      </c>
      <c r="D68" s="69" t="s">
        <v>33</v>
      </c>
      <c r="E68" s="24" t="s">
        <v>98</v>
      </c>
      <c r="F68" s="27" t="s">
        <v>99</v>
      </c>
      <c r="G68" s="28">
        <v>5</v>
      </c>
      <c r="H68" s="29" t="s">
        <v>50</v>
      </c>
      <c r="I68" s="28">
        <v>30</v>
      </c>
      <c r="J68" s="28">
        <v>0</v>
      </c>
      <c r="K68" s="30">
        <v>3</v>
      </c>
      <c r="L68" s="28"/>
      <c r="M68" s="28"/>
      <c r="N68" s="28">
        <v>3</v>
      </c>
    </row>
    <row r="69" spans="1:14" s="15" customFormat="1" ht="30" customHeight="1" x14ac:dyDescent="0.25">
      <c r="A69" s="66" t="s">
        <v>172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/>
    </row>
    <row r="70" spans="1:14" s="15" customFormat="1" ht="30" customHeight="1" x14ac:dyDescent="0.25">
      <c r="A70" s="31" t="s">
        <v>36</v>
      </c>
      <c r="B70" s="24" t="s">
        <v>173</v>
      </c>
      <c r="C70" s="42" t="s">
        <v>174</v>
      </c>
      <c r="D70" s="69" t="s">
        <v>33</v>
      </c>
      <c r="E70" s="31" t="s">
        <v>120</v>
      </c>
      <c r="F70" s="27" t="s">
        <v>175</v>
      </c>
      <c r="G70" s="28">
        <v>5</v>
      </c>
      <c r="H70" s="25" t="s">
        <v>50</v>
      </c>
      <c r="I70" s="28">
        <v>30</v>
      </c>
      <c r="J70" s="28">
        <v>0</v>
      </c>
      <c r="K70" s="30">
        <v>3</v>
      </c>
      <c r="L70" s="28"/>
      <c r="M70" s="28"/>
      <c r="N70" s="28">
        <v>3</v>
      </c>
    </row>
    <row r="71" spans="1:14" s="15" customFormat="1" ht="30" customHeight="1" x14ac:dyDescent="0.25">
      <c r="A71" s="31" t="s">
        <v>36</v>
      </c>
      <c r="B71" s="24" t="s">
        <v>176</v>
      </c>
      <c r="C71" s="42" t="s">
        <v>177</v>
      </c>
      <c r="D71" s="69" t="s">
        <v>33</v>
      </c>
      <c r="E71" s="31" t="s">
        <v>120</v>
      </c>
      <c r="F71" s="27" t="s">
        <v>175</v>
      </c>
      <c r="G71" s="28">
        <v>5</v>
      </c>
      <c r="H71" s="25" t="s">
        <v>35</v>
      </c>
      <c r="I71" s="28">
        <v>0</v>
      </c>
      <c r="J71" s="28">
        <v>30</v>
      </c>
      <c r="K71" s="30">
        <v>3</v>
      </c>
      <c r="L71" s="28"/>
      <c r="M71" s="28"/>
      <c r="N71" s="28">
        <v>3</v>
      </c>
    </row>
    <row r="72" spans="1:14" s="15" customFormat="1" ht="30" customHeight="1" x14ac:dyDescent="0.25">
      <c r="A72" s="31" t="s">
        <v>36</v>
      </c>
      <c r="B72" s="32" t="s">
        <v>178</v>
      </c>
      <c r="C72" s="75" t="s">
        <v>179</v>
      </c>
      <c r="D72" s="25" t="s">
        <v>33</v>
      </c>
      <c r="E72" s="31" t="s">
        <v>120</v>
      </c>
      <c r="F72" s="27" t="s">
        <v>175</v>
      </c>
      <c r="G72" s="28">
        <v>5</v>
      </c>
      <c r="H72" s="25" t="s">
        <v>50</v>
      </c>
      <c r="I72" s="28">
        <v>30</v>
      </c>
      <c r="J72" s="28">
        <v>30</v>
      </c>
      <c r="K72" s="30">
        <v>6</v>
      </c>
      <c r="L72" s="28"/>
      <c r="M72" s="28"/>
      <c r="N72" s="28">
        <v>6</v>
      </c>
    </row>
    <row r="73" spans="1:14" s="15" customFormat="1" ht="30" customHeight="1" x14ac:dyDescent="0.25">
      <c r="A73" s="66" t="s">
        <v>180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s="15" customFormat="1" ht="30" customHeight="1" x14ac:dyDescent="0.25">
      <c r="A74" s="31" t="s">
        <v>30</v>
      </c>
      <c r="B74" s="26" t="s">
        <v>181</v>
      </c>
      <c r="C74" s="64" t="s">
        <v>182</v>
      </c>
      <c r="D74" s="25" t="s">
        <v>33</v>
      </c>
      <c r="E74" s="23"/>
      <c r="F74" s="23" t="s">
        <v>39</v>
      </c>
      <c r="G74" s="28">
        <v>5</v>
      </c>
      <c r="H74" s="25" t="s">
        <v>50</v>
      </c>
      <c r="I74" s="28">
        <v>30</v>
      </c>
      <c r="J74" s="28">
        <v>0</v>
      </c>
      <c r="K74" s="30">
        <v>3</v>
      </c>
      <c r="L74" s="28"/>
      <c r="M74" s="28"/>
      <c r="N74" s="28">
        <v>3</v>
      </c>
    </row>
    <row r="75" spans="1:14" s="15" customFormat="1" ht="30" customHeight="1" x14ac:dyDescent="0.25">
      <c r="A75" s="31" t="s">
        <v>36</v>
      </c>
      <c r="B75" s="26" t="s">
        <v>183</v>
      </c>
      <c r="C75" s="64" t="s">
        <v>184</v>
      </c>
      <c r="D75" s="25" t="s">
        <v>33</v>
      </c>
      <c r="E75" s="23"/>
      <c r="F75" s="23" t="s">
        <v>39</v>
      </c>
      <c r="G75" s="28">
        <v>5</v>
      </c>
      <c r="H75" s="25" t="s">
        <v>50</v>
      </c>
      <c r="I75" s="28">
        <v>30</v>
      </c>
      <c r="J75" s="28">
        <v>0</v>
      </c>
      <c r="K75" s="30">
        <v>3</v>
      </c>
      <c r="L75" s="28"/>
      <c r="M75" s="28"/>
      <c r="N75" s="28">
        <v>3</v>
      </c>
    </row>
    <row r="76" spans="1:14" s="15" customFormat="1" ht="30" customHeight="1" x14ac:dyDescent="0.25">
      <c r="A76" s="31" t="s">
        <v>102</v>
      </c>
      <c r="B76" s="26" t="s">
        <v>185</v>
      </c>
      <c r="C76" s="64" t="s">
        <v>186</v>
      </c>
      <c r="D76" s="25" t="s">
        <v>33</v>
      </c>
      <c r="E76" s="31" t="s">
        <v>187</v>
      </c>
      <c r="F76" s="23" t="s">
        <v>39</v>
      </c>
      <c r="G76" s="28">
        <v>5</v>
      </c>
      <c r="H76" s="29" t="s">
        <v>35</v>
      </c>
      <c r="I76" s="28">
        <v>0</v>
      </c>
      <c r="J76" s="28">
        <v>30</v>
      </c>
      <c r="K76" s="30">
        <v>3</v>
      </c>
      <c r="L76" s="28"/>
      <c r="M76" s="28"/>
      <c r="N76" s="28">
        <v>3</v>
      </c>
    </row>
    <row r="77" spans="1:14" s="15" customFormat="1" ht="30" customHeight="1" x14ac:dyDescent="0.25">
      <c r="A77" s="31" t="s">
        <v>30</v>
      </c>
      <c r="B77" s="26" t="s">
        <v>188</v>
      </c>
      <c r="C77" s="64" t="s">
        <v>189</v>
      </c>
      <c r="D77" s="25" t="s">
        <v>33</v>
      </c>
      <c r="E77" s="23"/>
      <c r="F77" s="23" t="s">
        <v>152</v>
      </c>
      <c r="G77" s="28">
        <v>5</v>
      </c>
      <c r="H77" s="25" t="s">
        <v>35</v>
      </c>
      <c r="I77" s="28">
        <v>0</v>
      </c>
      <c r="J77" s="28">
        <v>30</v>
      </c>
      <c r="K77" s="30">
        <v>3</v>
      </c>
      <c r="L77" s="28"/>
      <c r="M77" s="28"/>
      <c r="N77" s="28">
        <v>3</v>
      </c>
    </row>
    <row r="78" spans="1:14" s="76" customFormat="1" ht="30" customHeight="1" x14ac:dyDescent="0.25">
      <c r="A78" s="44" t="s">
        <v>190</v>
      </c>
      <c r="B78" s="45"/>
      <c r="C78" s="45"/>
      <c r="D78" s="45"/>
      <c r="E78" s="45"/>
      <c r="F78" s="45"/>
      <c r="G78" s="45"/>
      <c r="H78" s="46"/>
      <c r="I78" s="47"/>
      <c r="J78" s="47"/>
      <c r="K78" s="47">
        <f>SUM(K54:K56)+K58+12</f>
        <v>24</v>
      </c>
      <c r="L78" s="47">
        <f>SUM(L55:L58)+L38</f>
        <v>3</v>
      </c>
      <c r="M78" s="47">
        <f>SUM(M55:M58)+M38</f>
        <v>0</v>
      </c>
      <c r="N78" s="47">
        <f>SUM(N54:N58)+12</f>
        <v>21</v>
      </c>
    </row>
    <row r="79" spans="1:14" s="57" customFormat="1" ht="30" customHeight="1" x14ac:dyDescent="0.25">
      <c r="A79" s="20" t="s">
        <v>191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2"/>
    </row>
    <row r="80" spans="1:14" s="57" customFormat="1" ht="30" customHeight="1" x14ac:dyDescent="0.25">
      <c r="A80" s="33" t="s">
        <v>131</v>
      </c>
      <c r="B80" s="34"/>
      <c r="C80" s="35"/>
      <c r="D80" s="36"/>
      <c r="E80" s="37"/>
      <c r="F80" s="38"/>
      <c r="G80" s="39"/>
      <c r="H80" s="36"/>
      <c r="I80" s="39"/>
      <c r="J80" s="39"/>
      <c r="K80" s="40"/>
      <c r="L80" s="39"/>
      <c r="M80" s="39"/>
      <c r="N80" s="39"/>
    </row>
    <row r="81" spans="1:14" s="15" customFormat="1" ht="30" customHeight="1" x14ac:dyDescent="0.25">
      <c r="A81" s="31" t="s">
        <v>30</v>
      </c>
      <c r="B81" s="23" t="s">
        <v>192</v>
      </c>
      <c r="C81" s="23" t="s">
        <v>193</v>
      </c>
      <c r="D81" s="25" t="s">
        <v>33</v>
      </c>
      <c r="E81" s="31" t="s">
        <v>146</v>
      </c>
      <c r="F81" s="31" t="s">
        <v>134</v>
      </c>
      <c r="G81" s="28">
        <v>6</v>
      </c>
      <c r="H81" s="25" t="s">
        <v>35</v>
      </c>
      <c r="I81" s="28">
        <v>0</v>
      </c>
      <c r="J81" s="28">
        <v>30</v>
      </c>
      <c r="K81" s="28">
        <v>3</v>
      </c>
      <c r="L81" s="28">
        <v>3</v>
      </c>
      <c r="M81" s="28"/>
      <c r="N81" s="28"/>
    </row>
    <row r="82" spans="1:14" s="15" customFormat="1" ht="30" customHeight="1" x14ac:dyDescent="0.25">
      <c r="A82" s="33" t="s">
        <v>194</v>
      </c>
      <c r="B82" s="34"/>
      <c r="C82" s="35"/>
      <c r="D82" s="36"/>
      <c r="E82" s="37"/>
      <c r="F82" s="38"/>
      <c r="G82" s="39"/>
      <c r="H82" s="36"/>
      <c r="I82" s="39"/>
      <c r="J82" s="39"/>
      <c r="K82" s="40"/>
      <c r="L82" s="39"/>
      <c r="M82" s="39"/>
      <c r="N82" s="39"/>
    </row>
    <row r="83" spans="1:14" s="15" customFormat="1" ht="30" customHeight="1" x14ac:dyDescent="0.25">
      <c r="A83" s="31" t="s">
        <v>102</v>
      </c>
      <c r="B83" s="24" t="s">
        <v>195</v>
      </c>
      <c r="C83" s="24" t="s">
        <v>196</v>
      </c>
      <c r="D83" s="25" t="s">
        <v>54</v>
      </c>
      <c r="E83" s="23"/>
      <c r="F83" s="27" t="s">
        <v>152</v>
      </c>
      <c r="G83" s="28">
        <v>6</v>
      </c>
      <c r="H83" s="25" t="s">
        <v>35</v>
      </c>
      <c r="I83" s="28">
        <v>0</v>
      </c>
      <c r="J83" s="28">
        <v>30</v>
      </c>
      <c r="K83" s="28">
        <v>3</v>
      </c>
      <c r="L83" s="28"/>
      <c r="M83" s="28"/>
      <c r="N83" s="28">
        <v>3</v>
      </c>
    </row>
    <row r="84" spans="1:14" s="15" customFormat="1" ht="30" customHeight="1" x14ac:dyDescent="0.25">
      <c r="A84" s="31" t="s">
        <v>36</v>
      </c>
      <c r="B84" s="24" t="s">
        <v>197</v>
      </c>
      <c r="C84" s="24" t="s">
        <v>198</v>
      </c>
      <c r="D84" s="25" t="s">
        <v>54</v>
      </c>
      <c r="E84" s="23"/>
      <c r="F84" s="41" t="s">
        <v>39</v>
      </c>
      <c r="G84" s="28">
        <v>6</v>
      </c>
      <c r="H84" s="25" t="s">
        <v>35</v>
      </c>
      <c r="I84" s="28">
        <v>0</v>
      </c>
      <c r="J84" s="28">
        <v>30</v>
      </c>
      <c r="K84" s="30">
        <v>3</v>
      </c>
      <c r="L84" s="28"/>
      <c r="M84" s="28"/>
      <c r="N84" s="28">
        <v>3</v>
      </c>
    </row>
    <row r="85" spans="1:14" s="15" customFormat="1" ht="30" customHeight="1" x14ac:dyDescent="0.25">
      <c r="A85" s="31" t="s">
        <v>36</v>
      </c>
      <c r="B85" s="24" t="s">
        <v>199</v>
      </c>
      <c r="C85" s="24" t="s">
        <v>200</v>
      </c>
      <c r="D85" s="25" t="s">
        <v>54</v>
      </c>
      <c r="E85" s="23"/>
      <c r="F85" s="27" t="s">
        <v>62</v>
      </c>
      <c r="G85" s="28">
        <v>6</v>
      </c>
      <c r="H85" s="25" t="s">
        <v>35</v>
      </c>
      <c r="I85" s="28">
        <v>0</v>
      </c>
      <c r="J85" s="28">
        <v>30</v>
      </c>
      <c r="K85" s="30">
        <v>3</v>
      </c>
      <c r="L85" s="28"/>
      <c r="M85" s="28"/>
      <c r="N85" s="28">
        <v>3</v>
      </c>
    </row>
    <row r="86" spans="1:14" s="15" customFormat="1" ht="30" customHeight="1" x14ac:dyDescent="0.25">
      <c r="A86" s="31" t="s">
        <v>36</v>
      </c>
      <c r="B86" s="24" t="s">
        <v>201</v>
      </c>
      <c r="C86" s="24" t="s">
        <v>202</v>
      </c>
      <c r="D86" s="25" t="s">
        <v>54</v>
      </c>
      <c r="E86" s="23"/>
      <c r="F86" s="41" t="s">
        <v>39</v>
      </c>
      <c r="G86" s="28">
        <v>6</v>
      </c>
      <c r="H86" s="25" t="s">
        <v>35</v>
      </c>
      <c r="I86" s="28">
        <v>0</v>
      </c>
      <c r="J86" s="28">
        <v>30</v>
      </c>
      <c r="K86" s="30">
        <v>3</v>
      </c>
      <c r="L86" s="28"/>
      <c r="M86" s="28"/>
      <c r="N86" s="28">
        <v>3</v>
      </c>
    </row>
    <row r="87" spans="1:14" s="15" customFormat="1" ht="30" customHeight="1" x14ac:dyDescent="0.25">
      <c r="A87" s="31" t="s">
        <v>46</v>
      </c>
      <c r="B87" s="24" t="s">
        <v>203</v>
      </c>
      <c r="C87" s="24" t="s">
        <v>204</v>
      </c>
      <c r="D87" s="25" t="s">
        <v>54</v>
      </c>
      <c r="E87" s="23"/>
      <c r="F87" s="27" t="s">
        <v>159</v>
      </c>
      <c r="G87" s="28">
        <v>6</v>
      </c>
      <c r="H87" s="25" t="s">
        <v>50</v>
      </c>
      <c r="I87" s="28">
        <v>30</v>
      </c>
      <c r="J87" s="28">
        <v>0</v>
      </c>
      <c r="K87" s="30">
        <v>3</v>
      </c>
      <c r="L87" s="28"/>
      <c r="M87" s="28"/>
      <c r="N87" s="28">
        <v>3</v>
      </c>
    </row>
    <row r="88" spans="1:14" s="15" customFormat="1" ht="30" customHeight="1" x14ac:dyDescent="0.25">
      <c r="A88" s="23" t="s">
        <v>166</v>
      </c>
      <c r="B88" s="26" t="s">
        <v>205</v>
      </c>
      <c r="C88" s="26" t="s">
        <v>206</v>
      </c>
      <c r="D88" s="25" t="s">
        <v>54</v>
      </c>
      <c r="E88" s="23"/>
      <c r="F88" s="27" t="s">
        <v>169</v>
      </c>
      <c r="G88" s="28">
        <v>6</v>
      </c>
      <c r="H88" s="25" t="s">
        <v>35</v>
      </c>
      <c r="I88" s="28">
        <v>0</v>
      </c>
      <c r="J88" s="28">
        <v>30</v>
      </c>
      <c r="K88" s="30">
        <v>3</v>
      </c>
      <c r="L88" s="28"/>
      <c r="M88" s="28"/>
      <c r="N88" s="28">
        <v>3</v>
      </c>
    </row>
    <row r="89" spans="1:14" s="15" customFormat="1" ht="83.25" customHeight="1" x14ac:dyDescent="0.25">
      <c r="A89" s="77" t="s">
        <v>207</v>
      </c>
      <c r="B89" s="78"/>
      <c r="C89" s="79" t="s">
        <v>208</v>
      </c>
      <c r="D89" s="36" t="s">
        <v>209</v>
      </c>
      <c r="E89" s="37"/>
      <c r="F89" s="38"/>
      <c r="G89" s="39"/>
      <c r="H89" s="36"/>
      <c r="I89" s="39"/>
      <c r="J89" s="39"/>
      <c r="K89" s="40">
        <v>12</v>
      </c>
      <c r="L89" s="39"/>
      <c r="M89" s="39"/>
      <c r="N89" s="39"/>
    </row>
    <row r="90" spans="1:14" s="15" customFormat="1" ht="30" customHeight="1" x14ac:dyDescent="0.25">
      <c r="A90" s="66" t="s">
        <v>147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8"/>
    </row>
    <row r="91" spans="1:14" s="15" customFormat="1" ht="30" customHeight="1" x14ac:dyDescent="0.25">
      <c r="A91" s="31" t="s">
        <v>36</v>
      </c>
      <c r="B91" s="23" t="s">
        <v>199</v>
      </c>
      <c r="C91" s="23" t="s">
        <v>210</v>
      </c>
      <c r="D91" s="25" t="s">
        <v>33</v>
      </c>
      <c r="E91" s="23"/>
      <c r="F91" s="27" t="s">
        <v>62</v>
      </c>
      <c r="G91" s="28">
        <v>6</v>
      </c>
      <c r="H91" s="29" t="s">
        <v>35</v>
      </c>
      <c r="I91" s="28">
        <v>0</v>
      </c>
      <c r="J91" s="28">
        <v>30</v>
      </c>
      <c r="K91" s="30">
        <v>3</v>
      </c>
      <c r="L91" s="28"/>
      <c r="M91" s="28"/>
      <c r="N91" s="28">
        <v>3</v>
      </c>
    </row>
    <row r="92" spans="1:14" s="15" customFormat="1" ht="30" customHeight="1" x14ac:dyDescent="0.25">
      <c r="A92" s="31" t="s">
        <v>102</v>
      </c>
      <c r="B92" s="26" t="s">
        <v>211</v>
      </c>
      <c r="C92" s="26" t="s">
        <v>212</v>
      </c>
      <c r="D92" s="25" t="s">
        <v>33</v>
      </c>
      <c r="E92" s="26" t="s">
        <v>151</v>
      </c>
      <c r="F92" s="31" t="s">
        <v>152</v>
      </c>
      <c r="G92" s="28">
        <v>6</v>
      </c>
      <c r="H92" s="25" t="s">
        <v>50</v>
      </c>
      <c r="I92" s="28">
        <v>0</v>
      </c>
      <c r="J92" s="28">
        <v>30</v>
      </c>
      <c r="K92" s="30">
        <v>3</v>
      </c>
      <c r="L92" s="28"/>
      <c r="M92" s="28"/>
      <c r="N92" s="28">
        <v>3</v>
      </c>
    </row>
    <row r="93" spans="1:14" s="15" customFormat="1" ht="30" customHeight="1" x14ac:dyDescent="0.25">
      <c r="A93" s="31" t="s">
        <v>213</v>
      </c>
      <c r="B93" s="23" t="s">
        <v>214</v>
      </c>
      <c r="C93" s="23" t="s">
        <v>215</v>
      </c>
      <c r="D93" s="25" t="s">
        <v>33</v>
      </c>
      <c r="E93" s="23"/>
      <c r="F93" s="27" t="s">
        <v>216</v>
      </c>
      <c r="G93" s="28">
        <v>6</v>
      </c>
      <c r="H93" s="25" t="s">
        <v>50</v>
      </c>
      <c r="I93" s="28">
        <v>30</v>
      </c>
      <c r="J93" s="28">
        <v>0</v>
      </c>
      <c r="K93" s="30">
        <v>3</v>
      </c>
      <c r="L93" s="28"/>
      <c r="M93" s="28"/>
      <c r="N93" s="28">
        <v>3</v>
      </c>
    </row>
    <row r="94" spans="1:14" s="57" customFormat="1" ht="30" customHeight="1" x14ac:dyDescent="0.25">
      <c r="A94" s="31" t="s">
        <v>102</v>
      </c>
      <c r="B94" s="23" t="s">
        <v>217</v>
      </c>
      <c r="C94" s="23" t="s">
        <v>218</v>
      </c>
      <c r="D94" s="25" t="s">
        <v>33</v>
      </c>
      <c r="E94" s="23"/>
      <c r="F94" s="27" t="s">
        <v>159</v>
      </c>
      <c r="G94" s="28">
        <v>6</v>
      </c>
      <c r="H94" s="25" t="s">
        <v>35</v>
      </c>
      <c r="I94" s="28">
        <v>30</v>
      </c>
      <c r="J94" s="28">
        <v>0</v>
      </c>
      <c r="K94" s="30">
        <v>3</v>
      </c>
      <c r="L94" s="28"/>
      <c r="M94" s="28"/>
      <c r="N94" s="28">
        <v>3</v>
      </c>
    </row>
    <row r="95" spans="1:14" s="15" customFormat="1" ht="30" customHeight="1" x14ac:dyDescent="0.25">
      <c r="A95" s="66" t="s">
        <v>160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8"/>
    </row>
    <row r="96" spans="1:14" s="15" customFormat="1" ht="30" customHeight="1" x14ac:dyDescent="0.25">
      <c r="A96" s="23" t="s">
        <v>96</v>
      </c>
      <c r="B96" s="80" t="s">
        <v>219</v>
      </c>
      <c r="C96" s="80" t="s">
        <v>220</v>
      </c>
      <c r="D96" s="69" t="s">
        <v>33</v>
      </c>
      <c r="E96" s="24" t="s">
        <v>165</v>
      </c>
      <c r="F96" s="27" t="s">
        <v>163</v>
      </c>
      <c r="G96" s="28">
        <v>6</v>
      </c>
      <c r="H96" s="29" t="s">
        <v>50</v>
      </c>
      <c r="I96" s="28">
        <v>30</v>
      </c>
      <c r="J96" s="28">
        <v>0</v>
      </c>
      <c r="K96" s="30">
        <v>3</v>
      </c>
      <c r="L96" s="28"/>
      <c r="M96" s="28"/>
      <c r="N96" s="28">
        <v>3</v>
      </c>
    </row>
    <row r="97" spans="1:15" s="15" customFormat="1" ht="30" customHeight="1" x14ac:dyDescent="0.25">
      <c r="A97" s="23" t="s">
        <v>96</v>
      </c>
      <c r="B97" s="80" t="s">
        <v>221</v>
      </c>
      <c r="C97" s="80" t="s">
        <v>222</v>
      </c>
      <c r="D97" s="69" t="s">
        <v>33</v>
      </c>
      <c r="E97" s="23"/>
      <c r="F97" s="27" t="s">
        <v>163</v>
      </c>
      <c r="G97" s="28">
        <v>6</v>
      </c>
      <c r="H97" s="25" t="s">
        <v>50</v>
      </c>
      <c r="I97" s="28">
        <v>30</v>
      </c>
      <c r="J97" s="28">
        <v>0</v>
      </c>
      <c r="K97" s="30">
        <v>3</v>
      </c>
      <c r="L97" s="28"/>
      <c r="M97" s="28"/>
      <c r="N97" s="28">
        <v>3</v>
      </c>
    </row>
    <row r="98" spans="1:15" s="15" customFormat="1" ht="30" customHeight="1" x14ac:dyDescent="0.25">
      <c r="A98" s="23" t="s">
        <v>96</v>
      </c>
      <c r="B98" s="80" t="s">
        <v>223</v>
      </c>
      <c r="C98" s="80" t="s">
        <v>224</v>
      </c>
      <c r="D98" s="69" t="s">
        <v>33</v>
      </c>
      <c r="E98" s="23"/>
      <c r="F98" s="27" t="s">
        <v>163</v>
      </c>
      <c r="G98" s="28">
        <v>6</v>
      </c>
      <c r="H98" s="29" t="s">
        <v>35</v>
      </c>
      <c r="I98" s="28">
        <v>0</v>
      </c>
      <c r="J98" s="28">
        <v>30</v>
      </c>
      <c r="K98" s="30">
        <v>3</v>
      </c>
      <c r="L98" s="28"/>
      <c r="M98" s="28"/>
      <c r="N98" s="28">
        <v>3</v>
      </c>
    </row>
    <row r="99" spans="1:15" s="15" customFormat="1" ht="30" customHeight="1" x14ac:dyDescent="0.25">
      <c r="A99" s="23" t="s">
        <v>96</v>
      </c>
      <c r="B99" s="80" t="s">
        <v>225</v>
      </c>
      <c r="C99" s="80" t="s">
        <v>226</v>
      </c>
      <c r="D99" s="69" t="s">
        <v>33</v>
      </c>
      <c r="E99" s="23"/>
      <c r="F99" s="27" t="s">
        <v>163</v>
      </c>
      <c r="G99" s="28">
        <v>6</v>
      </c>
      <c r="H99" s="29" t="s">
        <v>50</v>
      </c>
      <c r="I99" s="28">
        <v>30</v>
      </c>
      <c r="J99" s="28">
        <v>0</v>
      </c>
      <c r="K99" s="30">
        <v>3</v>
      </c>
      <c r="L99" s="28"/>
      <c r="M99" s="28"/>
      <c r="N99" s="28">
        <v>3</v>
      </c>
    </row>
    <row r="100" spans="1:15" s="15" customFormat="1" ht="30" customHeight="1" x14ac:dyDescent="0.25">
      <c r="A100" s="66" t="s">
        <v>172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8"/>
    </row>
    <row r="101" spans="1:15" s="15" customFormat="1" ht="30" customHeight="1" x14ac:dyDescent="0.25">
      <c r="A101" s="31" t="s">
        <v>36</v>
      </c>
      <c r="B101" s="80" t="s">
        <v>227</v>
      </c>
      <c r="C101" s="81" t="s">
        <v>228</v>
      </c>
      <c r="D101" s="25" t="s">
        <v>33</v>
      </c>
      <c r="E101" s="31" t="s">
        <v>120</v>
      </c>
      <c r="F101" s="27" t="s">
        <v>175</v>
      </c>
      <c r="G101" s="28">
        <v>6</v>
      </c>
      <c r="H101" s="29" t="s">
        <v>35</v>
      </c>
      <c r="I101" s="28">
        <v>30</v>
      </c>
      <c r="J101" s="28">
        <v>30</v>
      </c>
      <c r="K101" s="30">
        <v>6</v>
      </c>
      <c r="L101" s="28"/>
      <c r="M101" s="28"/>
      <c r="N101" s="28">
        <v>6</v>
      </c>
    </row>
    <row r="102" spans="1:15" ht="30" customHeight="1" x14ac:dyDescent="0.25">
      <c r="A102" s="31" t="s">
        <v>36</v>
      </c>
      <c r="B102" s="27" t="s">
        <v>229</v>
      </c>
      <c r="C102" s="82" t="s">
        <v>230</v>
      </c>
      <c r="D102" s="25" t="s">
        <v>33</v>
      </c>
      <c r="E102" s="75" t="s">
        <v>179</v>
      </c>
      <c r="F102" s="27" t="s">
        <v>175</v>
      </c>
      <c r="G102" s="28">
        <v>6</v>
      </c>
      <c r="H102" s="25" t="s">
        <v>35</v>
      </c>
      <c r="I102" s="28">
        <v>0</v>
      </c>
      <c r="J102" s="28">
        <v>30</v>
      </c>
      <c r="K102" s="30">
        <v>3</v>
      </c>
      <c r="L102" s="28"/>
      <c r="M102" s="28"/>
      <c r="N102" s="28">
        <v>3</v>
      </c>
      <c r="O102" s="15"/>
    </row>
    <row r="103" spans="1:15" ht="30" customHeight="1" x14ac:dyDescent="0.25">
      <c r="A103" s="31" t="s">
        <v>36</v>
      </c>
      <c r="B103" s="80" t="s">
        <v>231</v>
      </c>
      <c r="C103" s="81" t="s">
        <v>232</v>
      </c>
      <c r="D103" s="25" t="s">
        <v>33</v>
      </c>
      <c r="E103" s="31" t="s">
        <v>120</v>
      </c>
      <c r="F103" s="80" t="s">
        <v>175</v>
      </c>
      <c r="G103" s="28">
        <v>6</v>
      </c>
      <c r="H103" s="29" t="s">
        <v>35</v>
      </c>
      <c r="I103" s="28">
        <v>0</v>
      </c>
      <c r="J103" s="28">
        <v>30</v>
      </c>
      <c r="K103" s="30">
        <v>3</v>
      </c>
      <c r="L103" s="28"/>
      <c r="M103" s="28"/>
      <c r="N103" s="28">
        <v>3</v>
      </c>
      <c r="O103" s="15"/>
    </row>
    <row r="104" spans="1:15" ht="30" customHeight="1" x14ac:dyDescent="0.25">
      <c r="A104" s="66" t="s">
        <v>180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8"/>
      <c r="O104" s="83"/>
    </row>
    <row r="105" spans="1:15" ht="30" customHeight="1" x14ac:dyDescent="0.25">
      <c r="A105" s="31" t="s">
        <v>30</v>
      </c>
      <c r="B105" s="84" t="s">
        <v>233</v>
      </c>
      <c r="C105" s="85" t="s">
        <v>234</v>
      </c>
      <c r="D105" s="25" t="s">
        <v>33</v>
      </c>
      <c r="E105" s="31"/>
      <c r="F105" s="23" t="s">
        <v>235</v>
      </c>
      <c r="G105" s="28">
        <v>6</v>
      </c>
      <c r="H105" s="29" t="s">
        <v>35</v>
      </c>
      <c r="I105" s="28">
        <v>0</v>
      </c>
      <c r="J105" s="28">
        <v>30</v>
      </c>
      <c r="K105" s="30">
        <v>3</v>
      </c>
      <c r="L105" s="28"/>
      <c r="M105" s="28"/>
      <c r="N105" s="28">
        <v>3</v>
      </c>
      <c r="O105" s="15"/>
    </row>
    <row r="106" spans="1:15" ht="30" customHeight="1" x14ac:dyDescent="0.25">
      <c r="A106" s="31" t="s">
        <v>36</v>
      </c>
      <c r="B106" s="84" t="s">
        <v>197</v>
      </c>
      <c r="C106" s="85" t="s">
        <v>236</v>
      </c>
      <c r="D106" s="25" t="s">
        <v>33</v>
      </c>
      <c r="E106" s="31"/>
      <c r="F106" s="31" t="s">
        <v>39</v>
      </c>
      <c r="G106" s="28">
        <v>6</v>
      </c>
      <c r="H106" s="29" t="s">
        <v>35</v>
      </c>
      <c r="I106" s="28">
        <v>0</v>
      </c>
      <c r="J106" s="28">
        <v>30</v>
      </c>
      <c r="K106" s="30">
        <v>3</v>
      </c>
      <c r="L106" s="28"/>
      <c r="M106" s="28"/>
      <c r="N106" s="28">
        <v>3</v>
      </c>
      <c r="O106" s="15"/>
    </row>
    <row r="107" spans="1:15" s="76" customFormat="1" ht="30" customHeight="1" x14ac:dyDescent="0.25">
      <c r="A107" s="31" t="s">
        <v>36</v>
      </c>
      <c r="B107" s="84" t="s">
        <v>237</v>
      </c>
      <c r="C107" s="85" t="s">
        <v>238</v>
      </c>
      <c r="D107" s="25" t="s">
        <v>33</v>
      </c>
      <c r="E107" s="31"/>
      <c r="F107" s="31" t="s">
        <v>39</v>
      </c>
      <c r="G107" s="28">
        <v>6</v>
      </c>
      <c r="H107" s="29" t="s">
        <v>35</v>
      </c>
      <c r="I107" s="28">
        <v>0</v>
      </c>
      <c r="J107" s="28">
        <v>30</v>
      </c>
      <c r="K107" s="30">
        <v>3</v>
      </c>
      <c r="L107" s="28"/>
      <c r="M107" s="28"/>
      <c r="N107" s="28">
        <v>3</v>
      </c>
    </row>
    <row r="108" spans="1:15" s="15" customFormat="1" ht="30" customHeight="1" x14ac:dyDescent="0.25">
      <c r="A108" s="33" t="s">
        <v>239</v>
      </c>
      <c r="B108" s="34"/>
      <c r="C108" s="35"/>
      <c r="D108" s="36"/>
      <c r="E108" s="37"/>
      <c r="F108" s="37"/>
      <c r="G108" s="39"/>
      <c r="H108" s="36"/>
      <c r="I108" s="39"/>
      <c r="J108" s="39"/>
      <c r="K108" s="40"/>
      <c r="L108" s="39"/>
      <c r="M108" s="39"/>
      <c r="N108" s="39"/>
    </row>
    <row r="109" spans="1:15" ht="30" customHeight="1" x14ac:dyDescent="0.25">
      <c r="A109" s="31" t="s">
        <v>36</v>
      </c>
      <c r="B109" s="86" t="s">
        <v>240</v>
      </c>
      <c r="C109" s="87" t="s">
        <v>241</v>
      </c>
      <c r="D109" s="69" t="s">
        <v>54</v>
      </c>
      <c r="E109" s="31"/>
      <c r="F109" s="86" t="s">
        <v>175</v>
      </c>
      <c r="G109" s="28">
        <v>6</v>
      </c>
      <c r="H109" s="88" t="s">
        <v>35</v>
      </c>
      <c r="I109" s="28">
        <v>0</v>
      </c>
      <c r="J109" s="28">
        <v>30</v>
      </c>
      <c r="K109" s="30">
        <v>3</v>
      </c>
      <c r="L109" s="28"/>
      <c r="M109" s="28"/>
      <c r="N109" s="28">
        <v>3</v>
      </c>
      <c r="O109" s="15"/>
    </row>
    <row r="110" spans="1:15" ht="30" customHeight="1" x14ac:dyDescent="0.25">
      <c r="A110" s="31" t="s">
        <v>36</v>
      </c>
      <c r="B110" s="31" t="s">
        <v>242</v>
      </c>
      <c r="C110" s="63" t="s">
        <v>243</v>
      </c>
      <c r="D110" s="69" t="s">
        <v>54</v>
      </c>
      <c r="E110" s="31"/>
      <c r="F110" s="31" t="s">
        <v>121</v>
      </c>
      <c r="G110" s="28">
        <v>6</v>
      </c>
      <c r="H110" s="88" t="s">
        <v>35</v>
      </c>
      <c r="I110" s="28">
        <v>0</v>
      </c>
      <c r="J110" s="28">
        <v>30</v>
      </c>
      <c r="K110" s="30">
        <v>3</v>
      </c>
      <c r="L110" s="28"/>
      <c r="M110" s="28"/>
      <c r="N110" s="28">
        <v>3</v>
      </c>
      <c r="O110" s="15"/>
    </row>
    <row r="111" spans="1:15" s="76" customFormat="1" ht="30" customHeight="1" x14ac:dyDescent="0.25">
      <c r="A111" s="44" t="s">
        <v>244</v>
      </c>
      <c r="B111" s="45"/>
      <c r="C111" s="45"/>
      <c r="D111" s="45"/>
      <c r="E111" s="45"/>
      <c r="F111" s="45"/>
      <c r="G111" s="45"/>
      <c r="H111" s="46"/>
      <c r="I111" s="89"/>
      <c r="J111" s="89"/>
      <c r="K111" s="90">
        <f>SUM(K81)+3+12+12</f>
        <v>30</v>
      </c>
      <c r="L111" s="89"/>
      <c r="M111" s="89"/>
      <c r="N111" s="89">
        <v>30</v>
      </c>
    </row>
    <row r="112" spans="1:15" ht="30" customHeight="1" x14ac:dyDescent="0.25">
      <c r="A112" s="19"/>
      <c r="B112" s="20" t="s">
        <v>245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2"/>
      <c r="O112" s="15"/>
    </row>
    <row r="113" spans="1:15" ht="30" customHeight="1" x14ac:dyDescent="0.25">
      <c r="A113" s="31"/>
      <c r="B113" s="23" t="s">
        <v>246</v>
      </c>
      <c r="C113" s="23" t="s">
        <v>247</v>
      </c>
      <c r="D113" s="25" t="s">
        <v>33</v>
      </c>
      <c r="E113" s="23"/>
      <c r="F113" s="27" t="s">
        <v>55</v>
      </c>
      <c r="G113" s="28">
        <v>7</v>
      </c>
      <c r="H113" s="25" t="s">
        <v>248</v>
      </c>
      <c r="I113" s="65"/>
      <c r="J113" s="65"/>
      <c r="K113" s="91">
        <v>10</v>
      </c>
      <c r="L113" s="65"/>
      <c r="M113" s="65"/>
      <c r="N113" s="65">
        <v>10</v>
      </c>
      <c r="O113" s="57"/>
    </row>
    <row r="114" spans="1:15" ht="30" customHeight="1" x14ac:dyDescent="0.25">
      <c r="A114" s="31"/>
      <c r="B114" s="23" t="s">
        <v>249</v>
      </c>
      <c r="C114" s="23" t="s">
        <v>250</v>
      </c>
      <c r="D114" s="25" t="s">
        <v>33</v>
      </c>
      <c r="E114" s="23"/>
      <c r="F114" s="27" t="s">
        <v>55</v>
      </c>
      <c r="G114" s="28">
        <v>7</v>
      </c>
      <c r="H114" s="25" t="s">
        <v>248</v>
      </c>
      <c r="I114" s="65"/>
      <c r="J114" s="65">
        <v>480</v>
      </c>
      <c r="K114" s="91">
        <v>20</v>
      </c>
      <c r="L114" s="65"/>
      <c r="M114" s="65"/>
      <c r="N114" s="65">
        <v>20</v>
      </c>
      <c r="O114" s="57"/>
    </row>
    <row r="115" spans="1:15" ht="30" customHeight="1" x14ac:dyDescent="0.25">
      <c r="A115" s="44" t="s">
        <v>251</v>
      </c>
      <c r="B115" s="45"/>
      <c r="C115" s="45"/>
      <c r="D115" s="45"/>
      <c r="E115" s="45"/>
      <c r="F115" s="46"/>
      <c r="G115" s="89"/>
      <c r="H115" s="92"/>
      <c r="I115" s="47"/>
      <c r="J115" s="47"/>
      <c r="K115" s="90">
        <f>SUM(K113:K114)</f>
        <v>30</v>
      </c>
      <c r="L115" s="89"/>
      <c r="M115" s="89"/>
      <c r="N115" s="89">
        <v>30</v>
      </c>
      <c r="O115" s="15"/>
    </row>
    <row r="116" spans="1:15" ht="30" customHeight="1" x14ac:dyDescent="0.25">
      <c r="A116" s="93" t="s">
        <v>252</v>
      </c>
      <c r="B116" s="94"/>
      <c r="C116" s="94"/>
      <c r="D116" s="94"/>
      <c r="E116" s="94"/>
      <c r="F116" s="94"/>
      <c r="G116" s="94"/>
      <c r="H116" s="95"/>
      <c r="I116" s="96"/>
      <c r="J116" s="96"/>
      <c r="K116" s="96">
        <f>SUM(K23+K31+K43+K52+K78+K111+K115)</f>
        <v>210</v>
      </c>
      <c r="L116" s="97">
        <f>SUM(L11:L14)+SUM(L25:L28)+SUM(L33:L35)+L45+L51+L58+L81 +3</f>
        <v>84</v>
      </c>
      <c r="M116" s="97">
        <f>SUM(M23+M31+M43+M52+M78+M111)</f>
        <v>21</v>
      </c>
      <c r="N116" s="97">
        <f>N29+N36+N37+N54+N46+N47+N48+N49+N55+N56+12+3+24</f>
        <v>84</v>
      </c>
      <c r="O116" s="15"/>
    </row>
    <row r="117" spans="1:15" ht="30" customHeight="1" x14ac:dyDescent="0.25">
      <c r="A117" s="98" t="s">
        <v>253</v>
      </c>
      <c r="B117" s="99"/>
      <c r="C117" s="99"/>
      <c r="D117" s="99"/>
      <c r="E117" s="99"/>
      <c r="F117" s="99"/>
      <c r="G117" s="99"/>
      <c r="H117" s="100"/>
      <c r="I117" s="101"/>
      <c r="J117" s="101"/>
      <c r="K117" s="96">
        <v>210</v>
      </c>
      <c r="L117" s="96" t="s">
        <v>254</v>
      </c>
      <c r="M117" s="102" t="s">
        <v>255</v>
      </c>
      <c r="N117" s="96" t="s">
        <v>256</v>
      </c>
      <c r="O117" s="15"/>
    </row>
    <row r="118" spans="1:15" ht="30" customHeight="1" x14ac:dyDescent="0.25">
      <c r="A118" s="103"/>
      <c r="B118" s="15"/>
      <c r="C118" s="15"/>
      <c r="D118" s="104"/>
      <c r="E118" s="105"/>
      <c r="F118" s="15"/>
      <c r="G118" s="106"/>
      <c r="H118" s="104"/>
      <c r="I118" s="106"/>
      <c r="J118" s="106"/>
      <c r="K118" s="106"/>
      <c r="L118" s="106"/>
      <c r="M118" s="106"/>
      <c r="N118" s="106"/>
      <c r="O118" s="15"/>
    </row>
    <row r="119" spans="1:15" ht="30" customHeight="1" x14ac:dyDescent="0.25">
      <c r="A119" s="107" t="s">
        <v>257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5"/>
    </row>
    <row r="120" spans="1:15" ht="30" customHeight="1" x14ac:dyDescent="0.25">
      <c r="A120" s="107" t="s">
        <v>258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5"/>
    </row>
    <row r="121" spans="1:15" ht="30" customHeight="1" x14ac:dyDescent="0.25">
      <c r="A121" s="107" t="s">
        <v>259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5"/>
    </row>
    <row r="122" spans="1:15" ht="30" customHeight="1" x14ac:dyDescent="0.25">
      <c r="A122" s="107" t="s">
        <v>260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1:15" ht="30" customHeight="1" x14ac:dyDescent="0.25">
      <c r="A123" s="107" t="s">
        <v>261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1:15" ht="30" customHeight="1" x14ac:dyDescent="0.25">
      <c r="A124" s="107" t="s">
        <v>262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1:15" ht="47.25" customHeight="1" x14ac:dyDescent="0.25">
      <c r="A125" s="107" t="s">
        <v>263</v>
      </c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1:15" ht="45" customHeight="1" x14ac:dyDescent="0.25">
      <c r="A126" s="107" t="s">
        <v>264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1:15" ht="30" customHeight="1" x14ac:dyDescent="0.25">
      <c r="A127" s="107" t="s">
        <v>265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1:15" ht="30" customHeight="1" x14ac:dyDescent="0.25">
      <c r="A128" s="107" t="s">
        <v>266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</sheetData>
  <sheetProtection algorithmName="SHA-512" hashValue="98lxzGkeZb/mhPuZkqVDB70S6XrRhsIWT0I4+8nivh1vn9K3jpfzD+8mnt25cuTUrF9zOq3nSxgF+DiZ/ITsYg==" saltValue="B36H/NSRrKBat6y/NbSi0A==" spinCount="100000" sheet="1" formatCells="0" formatColumns="0" formatRows="0" insertColumns="0" insertRows="0" insertHyperlinks="0" deleteColumns="0" deleteRows="0" pivotTables="0"/>
  <autoFilter ref="A8:N117" xr:uid="{00000000-0009-0000-0000-000000000000}">
    <filterColumn colId="8" showButton="0"/>
  </autoFilter>
  <mergeCells count="60">
    <mergeCell ref="A123:N123"/>
    <mergeCell ref="A124:N124"/>
    <mergeCell ref="A125:N125"/>
    <mergeCell ref="A126:N126"/>
    <mergeCell ref="A127:N127"/>
    <mergeCell ref="A128:N128"/>
    <mergeCell ref="A116:H116"/>
    <mergeCell ref="A117:H117"/>
    <mergeCell ref="A119:N119"/>
    <mergeCell ref="A120:N120"/>
    <mergeCell ref="A121:N121"/>
    <mergeCell ref="A122:N122"/>
    <mergeCell ref="A100:N100"/>
    <mergeCell ref="A104:N104"/>
    <mergeCell ref="A108:B108"/>
    <mergeCell ref="A111:H111"/>
    <mergeCell ref="B112:N112"/>
    <mergeCell ref="A115:F115"/>
    <mergeCell ref="A79:N79"/>
    <mergeCell ref="A80:B80"/>
    <mergeCell ref="A82:B82"/>
    <mergeCell ref="A89:B89"/>
    <mergeCell ref="A90:N90"/>
    <mergeCell ref="A95:N95"/>
    <mergeCell ref="A57:B57"/>
    <mergeCell ref="A59:N59"/>
    <mergeCell ref="A64:B64"/>
    <mergeCell ref="A69:N69"/>
    <mergeCell ref="A73:N73"/>
    <mergeCell ref="A78:H78"/>
    <mergeCell ref="A39:B39"/>
    <mergeCell ref="A43:H43"/>
    <mergeCell ref="A44:N44"/>
    <mergeCell ref="A50:B50"/>
    <mergeCell ref="A52:H52"/>
    <mergeCell ref="B53:N53"/>
    <mergeCell ref="B10:N10"/>
    <mergeCell ref="A16:B16"/>
    <mergeCell ref="A23:H23"/>
    <mergeCell ref="B24:N24"/>
    <mergeCell ref="A31:H31"/>
    <mergeCell ref="B32:N32"/>
    <mergeCell ref="G8:G9"/>
    <mergeCell ref="H8:H9"/>
    <mergeCell ref="I8:J8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B1:E1"/>
    <mergeCell ref="B2:E2"/>
    <mergeCell ref="B3:E3"/>
    <mergeCell ref="B4:E4"/>
    <mergeCell ref="B5:E5"/>
    <mergeCell ref="B6:E6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73" fitToHeight="0" orientation="landscape" r:id="rId1"/>
  <headerFooter>
    <oddFooter>&amp;R&amp;P/&amp;N</oddFooter>
  </headerFooter>
  <rowBreaks count="4" manualBreakCount="4">
    <brk id="31" max="16383" man="1"/>
    <brk id="52" max="16383" man="1"/>
    <brk id="78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7898-9A1C-4660-82B9-116168969DFC}">
  <sheetPr>
    <pageSetUpPr fitToPage="1"/>
  </sheetPr>
  <dimension ref="A1:JWP127"/>
  <sheetViews>
    <sheetView tabSelected="1" zoomScale="75" zoomScaleNormal="75" workbookViewId="0">
      <pane ySplit="9" topLeftCell="A10" activePane="bottomLeft" state="frozen"/>
      <selection pane="bottomLeft"/>
    </sheetView>
  </sheetViews>
  <sheetFormatPr defaultColWidth="9.140625" defaultRowHeight="12" x14ac:dyDescent="0.25"/>
  <cols>
    <col min="1" max="1" width="32" style="8" customWidth="1"/>
    <col min="2" max="2" width="46" style="3" customWidth="1"/>
    <col min="3" max="3" width="21" style="3" customWidth="1"/>
    <col min="4" max="4" width="16.42578125" style="5" customWidth="1"/>
    <col min="5" max="5" width="23.5703125" style="9" customWidth="1"/>
    <col min="6" max="6" width="29.85546875" style="3" bestFit="1" customWidth="1"/>
    <col min="7" max="7" width="7.85546875" style="4" customWidth="1"/>
    <col min="8" max="8" width="24.140625" style="5" bestFit="1" customWidth="1"/>
    <col min="9" max="10" width="6.85546875" style="4" customWidth="1"/>
    <col min="11" max="11" width="9.85546875" style="4" bestFit="1" customWidth="1"/>
    <col min="12" max="12" width="15.85546875" style="4" customWidth="1"/>
    <col min="13" max="13" width="14.140625" style="4" customWidth="1"/>
    <col min="14" max="14" width="12.42578125" style="4" customWidth="1"/>
    <col min="15" max="16384" width="9.140625" style="3"/>
  </cols>
  <sheetData>
    <row r="1" spans="1:14" ht="33.75" customHeight="1" x14ac:dyDescent="0.25">
      <c r="A1" s="1" t="s">
        <v>0</v>
      </c>
      <c r="B1" s="2" t="s">
        <v>1</v>
      </c>
      <c r="C1" s="2"/>
      <c r="D1" s="2"/>
      <c r="E1" s="2"/>
    </row>
    <row r="2" spans="1:14" ht="18.75" x14ac:dyDescent="0.25">
      <c r="A2" s="1" t="s">
        <v>2</v>
      </c>
      <c r="B2" s="2" t="s">
        <v>3</v>
      </c>
      <c r="C2" s="2"/>
      <c r="D2" s="2"/>
      <c r="E2" s="2"/>
      <c r="F2" s="3" t="s">
        <v>4</v>
      </c>
    </row>
    <row r="3" spans="1:14" ht="18.75" x14ac:dyDescent="0.25">
      <c r="A3" s="1" t="s">
        <v>5</v>
      </c>
      <c r="B3" s="2" t="s">
        <v>267</v>
      </c>
      <c r="C3" s="2"/>
      <c r="D3" s="2"/>
      <c r="E3" s="2"/>
    </row>
    <row r="4" spans="1:14" ht="15.75" x14ac:dyDescent="0.25">
      <c r="A4" s="6" t="s">
        <v>7</v>
      </c>
      <c r="B4" s="7" t="s">
        <v>8</v>
      </c>
      <c r="C4" s="7"/>
      <c r="D4" s="7"/>
      <c r="E4" s="7"/>
    </row>
    <row r="5" spans="1:14" ht="15.75" x14ac:dyDescent="0.25">
      <c r="A5" s="6" t="s">
        <v>268</v>
      </c>
      <c r="B5" s="7" t="s">
        <v>10</v>
      </c>
      <c r="C5" s="7"/>
      <c r="D5" s="7"/>
      <c r="E5" s="7"/>
    </row>
    <row r="6" spans="1:14" ht="15.75" x14ac:dyDescent="0.25">
      <c r="A6" s="6" t="s">
        <v>11</v>
      </c>
      <c r="B6" s="7" t="s">
        <v>12</v>
      </c>
      <c r="C6" s="7"/>
      <c r="D6" s="7"/>
      <c r="E6" s="7"/>
    </row>
    <row r="7" spans="1:14" ht="27" customHeight="1" x14ac:dyDescent="0.25"/>
    <row r="8" spans="1:14" s="15" customFormat="1" ht="21" customHeight="1" x14ac:dyDescent="0.25">
      <c r="A8" s="10" t="s">
        <v>13</v>
      </c>
      <c r="B8" s="11" t="s">
        <v>14</v>
      </c>
      <c r="C8" s="11" t="s">
        <v>15</v>
      </c>
      <c r="D8" s="10" t="s">
        <v>16</v>
      </c>
      <c r="E8" s="10" t="s">
        <v>17</v>
      </c>
      <c r="F8" s="11" t="s">
        <v>18</v>
      </c>
      <c r="G8" s="10" t="s">
        <v>19</v>
      </c>
      <c r="H8" s="10" t="s">
        <v>20</v>
      </c>
      <c r="I8" s="12" t="s">
        <v>21</v>
      </c>
      <c r="J8" s="13"/>
      <c r="K8" s="14" t="s">
        <v>22</v>
      </c>
      <c r="L8" s="10" t="s">
        <v>23</v>
      </c>
      <c r="M8" s="10" t="s">
        <v>24</v>
      </c>
      <c r="N8" s="10" t="s">
        <v>25</v>
      </c>
    </row>
    <row r="9" spans="1:14" s="15" customFormat="1" ht="11.25" customHeight="1" x14ac:dyDescent="0.25">
      <c r="A9" s="16"/>
      <c r="B9" s="17"/>
      <c r="C9" s="17"/>
      <c r="D9" s="16"/>
      <c r="E9" s="16"/>
      <c r="F9" s="17"/>
      <c r="G9" s="16"/>
      <c r="H9" s="16"/>
      <c r="I9" s="18" t="s">
        <v>26</v>
      </c>
      <c r="J9" s="18" t="s">
        <v>27</v>
      </c>
      <c r="K9" s="14" t="s">
        <v>28</v>
      </c>
      <c r="L9" s="16"/>
      <c r="M9" s="16"/>
      <c r="N9" s="16"/>
    </row>
    <row r="10" spans="1:14" s="15" customFormat="1" ht="30" customHeight="1" x14ac:dyDescent="0.25">
      <c r="A10" s="19"/>
      <c r="B10" s="20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s="15" customFormat="1" ht="30" customHeight="1" x14ac:dyDescent="0.25">
      <c r="A11" s="23" t="s">
        <v>30</v>
      </c>
      <c r="B11" s="24" t="s">
        <v>31</v>
      </c>
      <c r="C11" s="24" t="s">
        <v>269</v>
      </c>
      <c r="D11" s="25" t="s">
        <v>33</v>
      </c>
      <c r="E11" s="26"/>
      <c r="F11" s="27" t="s">
        <v>34</v>
      </c>
      <c r="G11" s="28">
        <v>1</v>
      </c>
      <c r="H11" s="29" t="s">
        <v>35</v>
      </c>
      <c r="I11" s="28">
        <v>10</v>
      </c>
      <c r="J11" s="28">
        <v>10</v>
      </c>
      <c r="K11" s="30">
        <v>6</v>
      </c>
      <c r="L11" s="28">
        <v>6</v>
      </c>
      <c r="M11" s="28"/>
      <c r="N11" s="28"/>
    </row>
    <row r="12" spans="1:14" s="15" customFormat="1" ht="30" customHeight="1" x14ac:dyDescent="0.25">
      <c r="A12" s="31" t="s">
        <v>36</v>
      </c>
      <c r="B12" s="32" t="s">
        <v>37</v>
      </c>
      <c r="C12" s="32" t="s">
        <v>270</v>
      </c>
      <c r="D12" s="25" t="s">
        <v>33</v>
      </c>
      <c r="E12" s="23"/>
      <c r="F12" s="27" t="s">
        <v>39</v>
      </c>
      <c r="G12" s="28">
        <v>1</v>
      </c>
      <c r="H12" s="29" t="s">
        <v>35</v>
      </c>
      <c r="I12" s="28">
        <v>10</v>
      </c>
      <c r="J12" s="28">
        <v>10</v>
      </c>
      <c r="K12" s="30">
        <v>6</v>
      </c>
      <c r="L12" s="28">
        <v>6</v>
      </c>
      <c r="M12" s="28"/>
      <c r="N12" s="28"/>
    </row>
    <row r="13" spans="1:14" s="15" customFormat="1" ht="30" customHeight="1" x14ac:dyDescent="0.25">
      <c r="A13" s="23" t="s">
        <v>30</v>
      </c>
      <c r="B13" s="24" t="s">
        <v>40</v>
      </c>
      <c r="C13" s="24" t="s">
        <v>271</v>
      </c>
      <c r="D13" s="25" t="s">
        <v>33</v>
      </c>
      <c r="E13" s="23"/>
      <c r="F13" s="27" t="s">
        <v>42</v>
      </c>
      <c r="G13" s="28">
        <v>1</v>
      </c>
      <c r="H13" s="29" t="s">
        <v>35</v>
      </c>
      <c r="I13" s="28">
        <v>10</v>
      </c>
      <c r="J13" s="28">
        <v>10</v>
      </c>
      <c r="K13" s="30">
        <v>6</v>
      </c>
      <c r="L13" s="28">
        <v>6</v>
      </c>
      <c r="M13" s="28"/>
      <c r="N13" s="28"/>
    </row>
    <row r="14" spans="1:14" s="15" customFormat="1" ht="30" customHeight="1" x14ac:dyDescent="0.25">
      <c r="A14" s="23" t="s">
        <v>36</v>
      </c>
      <c r="B14" s="24" t="s">
        <v>43</v>
      </c>
      <c r="C14" s="24" t="s">
        <v>272</v>
      </c>
      <c r="D14" s="25" t="s">
        <v>33</v>
      </c>
      <c r="E14" s="26"/>
      <c r="F14" s="27" t="s">
        <v>45</v>
      </c>
      <c r="G14" s="28">
        <v>1</v>
      </c>
      <c r="H14" s="29" t="s">
        <v>35</v>
      </c>
      <c r="I14" s="28">
        <v>10</v>
      </c>
      <c r="J14" s="28">
        <v>10</v>
      </c>
      <c r="K14" s="30">
        <v>6</v>
      </c>
      <c r="L14" s="28">
        <v>6</v>
      </c>
      <c r="M14" s="28"/>
      <c r="N14" s="28"/>
    </row>
    <row r="15" spans="1:14" s="15" customFormat="1" ht="30" customHeight="1" x14ac:dyDescent="0.25">
      <c r="A15" s="31" t="s">
        <v>46</v>
      </c>
      <c r="B15" s="24" t="s">
        <v>47</v>
      </c>
      <c r="C15" s="24" t="s">
        <v>273</v>
      </c>
      <c r="D15" s="25" t="s">
        <v>33</v>
      </c>
      <c r="E15" s="23"/>
      <c r="F15" s="27" t="s">
        <v>49</v>
      </c>
      <c r="G15" s="28">
        <v>1</v>
      </c>
      <c r="H15" s="29" t="s">
        <v>50</v>
      </c>
      <c r="I15" s="28">
        <v>10</v>
      </c>
      <c r="J15" s="28">
        <v>0</v>
      </c>
      <c r="K15" s="30">
        <v>3</v>
      </c>
      <c r="L15" s="28"/>
      <c r="M15" s="28">
        <v>3</v>
      </c>
      <c r="N15" s="28"/>
    </row>
    <row r="16" spans="1:14" s="15" customFormat="1" ht="30" customHeight="1" x14ac:dyDescent="0.25">
      <c r="A16" s="33" t="s">
        <v>51</v>
      </c>
      <c r="B16" s="34"/>
      <c r="C16" s="35"/>
      <c r="D16" s="36"/>
      <c r="E16" s="37"/>
      <c r="F16" s="38"/>
      <c r="G16" s="39"/>
      <c r="H16" s="36"/>
      <c r="I16" s="39"/>
      <c r="J16" s="39"/>
      <c r="K16" s="40"/>
      <c r="L16" s="39"/>
      <c r="M16" s="39"/>
      <c r="N16" s="39"/>
    </row>
    <row r="17" spans="1:1024 1026:2048 2050:5119 5121:6143 6145:7374" s="15" customFormat="1" ht="30" customHeight="1" x14ac:dyDescent="0.25">
      <c r="A17" s="23" t="s">
        <v>30</v>
      </c>
      <c r="B17" s="24" t="s">
        <v>52</v>
      </c>
      <c r="C17" s="24" t="s">
        <v>274</v>
      </c>
      <c r="D17" s="25" t="s">
        <v>54</v>
      </c>
      <c r="E17" s="23"/>
      <c r="F17" s="41" t="s">
        <v>55</v>
      </c>
      <c r="G17" s="28">
        <v>1</v>
      </c>
      <c r="H17" s="29" t="s">
        <v>50</v>
      </c>
      <c r="I17" s="28">
        <v>10</v>
      </c>
      <c r="J17" s="28">
        <v>0</v>
      </c>
      <c r="K17" s="30">
        <v>3</v>
      </c>
      <c r="L17" s="28"/>
      <c r="M17" s="28">
        <v>3</v>
      </c>
      <c r="N17" s="28"/>
    </row>
    <row r="18" spans="1:1024 1026:2048 2050:5119 5121:6143 6145:7374" s="15" customFormat="1" ht="30" customHeight="1" x14ac:dyDescent="0.25">
      <c r="A18" s="23" t="s">
        <v>56</v>
      </c>
      <c r="B18" s="24" t="s">
        <v>57</v>
      </c>
      <c r="C18" s="24" t="s">
        <v>275</v>
      </c>
      <c r="D18" s="25" t="s">
        <v>54</v>
      </c>
      <c r="E18" s="26"/>
      <c r="F18" s="27" t="s">
        <v>59</v>
      </c>
      <c r="G18" s="28">
        <v>1</v>
      </c>
      <c r="H18" s="29" t="s">
        <v>50</v>
      </c>
      <c r="I18" s="28">
        <v>10</v>
      </c>
      <c r="J18" s="28">
        <v>0</v>
      </c>
      <c r="K18" s="30">
        <v>3</v>
      </c>
      <c r="L18" s="28"/>
      <c r="M18" s="28">
        <v>3</v>
      </c>
      <c r="N18" s="28"/>
    </row>
    <row r="19" spans="1:1024 1026:2048 2050:5119 5121:6143 6145:7374" s="15" customFormat="1" ht="30" customHeight="1" x14ac:dyDescent="0.25">
      <c r="A19" s="31" t="s">
        <v>46</v>
      </c>
      <c r="B19" s="24" t="s">
        <v>60</v>
      </c>
      <c r="C19" s="24" t="s">
        <v>276</v>
      </c>
      <c r="D19" s="25" t="s">
        <v>54</v>
      </c>
      <c r="E19" s="23"/>
      <c r="F19" s="27" t="s">
        <v>62</v>
      </c>
      <c r="G19" s="28">
        <v>1</v>
      </c>
      <c r="H19" s="29" t="s">
        <v>50</v>
      </c>
      <c r="I19" s="28">
        <v>10</v>
      </c>
      <c r="J19" s="28">
        <v>0</v>
      </c>
      <c r="K19" s="30">
        <v>3</v>
      </c>
      <c r="L19" s="28"/>
      <c r="M19" s="28">
        <v>3</v>
      </c>
      <c r="N19" s="28"/>
    </row>
    <row r="20" spans="1:1024 1026:2048 2050:5119 5121:6143 6145:7374" s="15" customFormat="1" ht="30" customHeight="1" x14ac:dyDescent="0.25">
      <c r="A20" s="23" t="s">
        <v>63</v>
      </c>
      <c r="B20" s="24" t="s">
        <v>64</v>
      </c>
      <c r="C20" s="24" t="s">
        <v>277</v>
      </c>
      <c r="D20" s="25" t="s">
        <v>54</v>
      </c>
      <c r="E20" s="23"/>
      <c r="F20" s="27" t="s">
        <v>66</v>
      </c>
      <c r="G20" s="28">
        <v>1</v>
      </c>
      <c r="H20" s="29" t="s">
        <v>50</v>
      </c>
      <c r="I20" s="28">
        <v>10</v>
      </c>
      <c r="J20" s="28">
        <v>0</v>
      </c>
      <c r="K20" s="30">
        <v>3</v>
      </c>
      <c r="L20" s="28"/>
      <c r="M20" s="28">
        <v>3</v>
      </c>
      <c r="N20" s="28"/>
    </row>
    <row r="21" spans="1:1024 1026:2048 2050:5119 5121:6143 6145:7374" s="15" customFormat="1" ht="30" customHeight="1" x14ac:dyDescent="0.25">
      <c r="A21" s="31" t="s">
        <v>30</v>
      </c>
      <c r="B21" s="24" t="s">
        <v>67</v>
      </c>
      <c r="C21" s="108" t="s">
        <v>278</v>
      </c>
      <c r="D21" s="25" t="s">
        <v>54</v>
      </c>
      <c r="E21" s="23"/>
      <c r="F21" s="41" t="s">
        <v>55</v>
      </c>
      <c r="G21" s="43">
        <v>1</v>
      </c>
      <c r="H21" s="25" t="s">
        <v>50</v>
      </c>
      <c r="I21" s="28">
        <v>10</v>
      </c>
      <c r="J21" s="25">
        <v>0</v>
      </c>
      <c r="K21" s="25">
        <v>3</v>
      </c>
      <c r="L21" s="25"/>
      <c r="M21" s="25">
        <v>3</v>
      </c>
      <c r="N21" s="25"/>
    </row>
    <row r="22" spans="1:1024 1026:2048 2050:5119 5121:6143 6145:7374" s="15" customFormat="1" ht="30" customHeight="1" x14ac:dyDescent="0.25">
      <c r="A22" s="31" t="s">
        <v>30</v>
      </c>
      <c r="B22" s="24" t="s">
        <v>69</v>
      </c>
      <c r="C22" s="24" t="s">
        <v>279</v>
      </c>
      <c r="D22" s="25" t="s">
        <v>54</v>
      </c>
      <c r="E22" s="26"/>
      <c r="F22" s="41" t="s">
        <v>55</v>
      </c>
      <c r="G22" s="28">
        <v>1</v>
      </c>
      <c r="H22" s="29" t="s">
        <v>50</v>
      </c>
      <c r="I22" s="28">
        <v>10</v>
      </c>
      <c r="J22" s="28">
        <v>0</v>
      </c>
      <c r="K22" s="30">
        <v>3</v>
      </c>
      <c r="L22" s="28"/>
      <c r="M22" s="28">
        <v>3</v>
      </c>
      <c r="N22" s="28"/>
    </row>
    <row r="23" spans="1:1024 1026:2048 2050:5119 5121:6143 6145:7374" s="48" customFormat="1" ht="30" customHeight="1" x14ac:dyDescent="0.25">
      <c r="A23" s="44" t="s">
        <v>71</v>
      </c>
      <c r="B23" s="45"/>
      <c r="C23" s="45"/>
      <c r="D23" s="45"/>
      <c r="E23" s="45"/>
      <c r="F23" s="45"/>
      <c r="G23" s="45"/>
      <c r="H23" s="46"/>
      <c r="I23" s="47">
        <f>SUM(I11:I17)+I18</f>
        <v>70</v>
      </c>
      <c r="J23" s="47">
        <f>SUM(J11:J17)+J18</f>
        <v>40</v>
      </c>
      <c r="K23" s="47">
        <f>SUM(K11:K15)+6</f>
        <v>33</v>
      </c>
      <c r="L23" s="47">
        <f>SUM(L11:L22)</f>
        <v>24</v>
      </c>
      <c r="M23" s="47">
        <f>SUM(M15+M17+M18+M19+M20+M21+M22)</f>
        <v>21</v>
      </c>
      <c r="N23" s="47">
        <f>SUM(N11:N17)+N18</f>
        <v>0</v>
      </c>
    </row>
    <row r="24" spans="1:1024 1026:2048 2050:5119 5121:6143 6145:7374" s="48" customFormat="1" ht="30" customHeight="1" x14ac:dyDescent="0.25">
      <c r="A24" s="49"/>
      <c r="B24" s="20" t="s">
        <v>72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024 1026:2048 2050:5119 5121:6143 6145:7374" s="15" customFormat="1" ht="30" customHeight="1" x14ac:dyDescent="0.25">
      <c r="A25" s="31" t="s">
        <v>30</v>
      </c>
      <c r="B25" s="24" t="s">
        <v>73</v>
      </c>
      <c r="C25" s="24" t="s">
        <v>280</v>
      </c>
      <c r="D25" s="25" t="s">
        <v>33</v>
      </c>
      <c r="E25" s="24" t="s">
        <v>269</v>
      </c>
      <c r="F25" s="27" t="s">
        <v>34</v>
      </c>
      <c r="G25" s="28">
        <v>2</v>
      </c>
      <c r="H25" s="29" t="s">
        <v>35</v>
      </c>
      <c r="I25" s="28">
        <v>10</v>
      </c>
      <c r="J25" s="28">
        <v>10</v>
      </c>
      <c r="K25" s="30">
        <v>6</v>
      </c>
      <c r="L25" s="28">
        <v>6</v>
      </c>
      <c r="M25" s="28"/>
      <c r="N25" s="28"/>
    </row>
    <row r="26" spans="1:1024 1026:2048 2050:5119 5121:6143 6145:7374" s="15" customFormat="1" ht="30" customHeight="1" x14ac:dyDescent="0.25">
      <c r="A26" s="31" t="s">
        <v>30</v>
      </c>
      <c r="B26" s="24" t="s">
        <v>75</v>
      </c>
      <c r="C26" s="24" t="s">
        <v>281</v>
      </c>
      <c r="D26" s="25" t="s">
        <v>33</v>
      </c>
      <c r="E26" s="24" t="s">
        <v>271</v>
      </c>
      <c r="F26" s="27" t="s">
        <v>77</v>
      </c>
      <c r="G26" s="28">
        <v>2</v>
      </c>
      <c r="H26" s="29" t="s">
        <v>35</v>
      </c>
      <c r="I26" s="28">
        <v>10</v>
      </c>
      <c r="J26" s="28">
        <v>10</v>
      </c>
      <c r="K26" s="30">
        <v>6</v>
      </c>
      <c r="L26" s="28">
        <v>6</v>
      </c>
      <c r="M26" s="28"/>
      <c r="N26" s="28"/>
    </row>
    <row r="27" spans="1:1024 1026:2048 2050:5119 5121:6143 6145:7374" s="15" customFormat="1" ht="30" customHeight="1" x14ac:dyDescent="0.25">
      <c r="A27" s="31" t="s">
        <v>36</v>
      </c>
      <c r="B27" s="24" t="s">
        <v>78</v>
      </c>
      <c r="C27" s="24" t="s">
        <v>282</v>
      </c>
      <c r="D27" s="25" t="s">
        <v>33</v>
      </c>
      <c r="E27" s="24" t="s">
        <v>271</v>
      </c>
      <c r="F27" s="27" t="s">
        <v>80</v>
      </c>
      <c r="G27" s="28">
        <v>2</v>
      </c>
      <c r="H27" s="29" t="s">
        <v>50</v>
      </c>
      <c r="I27" s="28">
        <v>10</v>
      </c>
      <c r="J27" s="28">
        <v>10</v>
      </c>
      <c r="K27" s="30">
        <v>6</v>
      </c>
      <c r="L27" s="28">
        <v>6</v>
      </c>
      <c r="M27" s="28"/>
      <c r="N27" s="28"/>
    </row>
    <row r="28" spans="1:1024 1026:2048 2050:5119 5121:6143 6145:7374" s="15" customFormat="1" ht="30" customHeight="1" x14ac:dyDescent="0.25">
      <c r="A28" s="31" t="s">
        <v>30</v>
      </c>
      <c r="B28" s="24" t="s">
        <v>81</v>
      </c>
      <c r="C28" s="24" t="s">
        <v>283</v>
      </c>
      <c r="D28" s="25" t="s">
        <v>33</v>
      </c>
      <c r="E28" s="23"/>
      <c r="F28" s="31" t="s">
        <v>83</v>
      </c>
      <c r="G28" s="28">
        <v>2</v>
      </c>
      <c r="H28" s="29" t="s">
        <v>50</v>
      </c>
      <c r="I28" s="28">
        <v>10</v>
      </c>
      <c r="J28" s="28">
        <v>10</v>
      </c>
      <c r="K28" s="30">
        <v>6</v>
      </c>
      <c r="L28" s="28">
        <v>6</v>
      </c>
      <c r="M28" s="28"/>
      <c r="N28" s="28"/>
    </row>
    <row r="29" spans="1:1024 1026:2048 2050:5119 5121:6143 6145:7374" s="15" customFormat="1" ht="30" customHeight="1" x14ac:dyDescent="0.25">
      <c r="A29" s="50" t="s">
        <v>36</v>
      </c>
      <c r="B29" s="51" t="s">
        <v>84</v>
      </c>
      <c r="C29" s="51" t="s">
        <v>284</v>
      </c>
      <c r="D29" s="29" t="s">
        <v>33</v>
      </c>
      <c r="E29" s="52"/>
      <c r="F29" s="27" t="s">
        <v>80</v>
      </c>
      <c r="G29" s="53">
        <v>2</v>
      </c>
      <c r="H29" s="29" t="s">
        <v>50</v>
      </c>
      <c r="I29" s="28">
        <v>10</v>
      </c>
      <c r="J29" s="28">
        <v>10</v>
      </c>
      <c r="K29" s="54">
        <v>6</v>
      </c>
      <c r="L29" s="53"/>
      <c r="M29" s="53"/>
      <c r="N29" s="53">
        <v>6</v>
      </c>
    </row>
    <row r="30" spans="1:1024 1026:2048 2050:5119 5121:6143 6145:7374" s="57" customFormat="1" ht="30" customHeight="1" x14ac:dyDescent="0.25">
      <c r="A30" s="44" t="s">
        <v>91</v>
      </c>
      <c r="B30" s="45"/>
      <c r="C30" s="45"/>
      <c r="D30" s="45"/>
      <c r="E30" s="45"/>
      <c r="F30" s="45"/>
      <c r="G30" s="45"/>
      <c r="H30" s="46"/>
      <c r="I30" s="47">
        <f t="shared" ref="I30:N30" si="0">SUM(I25:I29)</f>
        <v>50</v>
      </c>
      <c r="J30" s="47">
        <f t="shared" si="0"/>
        <v>50</v>
      </c>
      <c r="K30" s="47">
        <f t="shared" si="0"/>
        <v>30</v>
      </c>
      <c r="L30" s="47">
        <f t="shared" si="0"/>
        <v>24</v>
      </c>
      <c r="M30" s="47">
        <f t="shared" si="0"/>
        <v>0</v>
      </c>
      <c r="N30" s="47">
        <f t="shared" si="0"/>
        <v>6</v>
      </c>
      <c r="O30" s="55"/>
      <c r="P30" s="55"/>
      <c r="Q30" s="55"/>
      <c r="R30" s="55"/>
      <c r="S30" s="55"/>
      <c r="T30" s="56"/>
      <c r="V30" s="58"/>
      <c r="W30" s="59"/>
      <c r="Y30" s="55"/>
      <c r="Z30" s="58"/>
      <c r="AA30" s="55"/>
      <c r="AB30" s="55"/>
      <c r="AC30" s="55"/>
      <c r="AD30" s="55"/>
      <c r="AE30" s="55"/>
      <c r="AF30" s="55"/>
      <c r="AG30" s="56"/>
      <c r="AI30" s="58"/>
      <c r="AJ30" s="59"/>
      <c r="AL30" s="55"/>
      <c r="AM30" s="58"/>
      <c r="AN30" s="55"/>
      <c r="AO30" s="55"/>
      <c r="AP30" s="55"/>
      <c r="AQ30" s="55"/>
      <c r="AR30" s="55"/>
      <c r="AS30" s="55"/>
      <c r="AT30" s="56"/>
      <c r="AV30" s="58"/>
      <c r="AW30" s="59"/>
      <c r="AY30" s="55"/>
      <c r="AZ30" s="58"/>
      <c r="BA30" s="55"/>
      <c r="BB30" s="55"/>
      <c r="BC30" s="55"/>
      <c r="BD30" s="55"/>
      <c r="BE30" s="55"/>
      <c r="BF30" s="55"/>
      <c r="BG30" s="56"/>
      <c r="BI30" s="58"/>
      <c r="BJ30" s="59"/>
      <c r="BL30" s="55"/>
      <c r="BM30" s="58"/>
      <c r="BN30" s="55"/>
      <c r="BO30" s="55"/>
      <c r="BP30" s="55"/>
      <c r="BQ30" s="55"/>
      <c r="BR30" s="55"/>
      <c r="BS30" s="55"/>
      <c r="BT30" s="56"/>
      <c r="BV30" s="58"/>
      <c r="BW30" s="59"/>
      <c r="BY30" s="55"/>
      <c r="BZ30" s="58"/>
      <c r="CA30" s="55"/>
      <c r="CB30" s="55"/>
      <c r="CC30" s="55"/>
      <c r="CD30" s="55"/>
      <c r="CE30" s="55"/>
      <c r="CF30" s="55"/>
      <c r="CG30" s="56"/>
      <c r="CI30" s="58"/>
      <c r="CJ30" s="59"/>
      <c r="CL30" s="55"/>
      <c r="CM30" s="58"/>
      <c r="CN30" s="55"/>
      <c r="CO30" s="55"/>
      <c r="CP30" s="55"/>
      <c r="CQ30" s="55"/>
      <c r="CR30" s="55"/>
      <c r="CS30" s="55"/>
      <c r="CT30" s="56"/>
      <c r="CV30" s="58"/>
      <c r="CW30" s="59"/>
      <c r="CY30" s="55"/>
      <c r="CZ30" s="58"/>
      <c r="DA30" s="55"/>
      <c r="DB30" s="55"/>
      <c r="DC30" s="55"/>
      <c r="DD30" s="55"/>
      <c r="DE30" s="55"/>
      <c r="DF30" s="55"/>
      <c r="DG30" s="56"/>
      <c r="DI30" s="58"/>
      <c r="DJ30" s="59"/>
      <c r="DL30" s="55"/>
      <c r="DM30" s="58"/>
      <c r="DN30" s="55"/>
      <c r="DO30" s="55"/>
      <c r="DP30" s="55"/>
      <c r="DQ30" s="55"/>
      <c r="DR30" s="55"/>
      <c r="DS30" s="55"/>
      <c r="DT30" s="56"/>
      <c r="DV30" s="58"/>
      <c r="DW30" s="59"/>
      <c r="DY30" s="55"/>
      <c r="DZ30" s="58"/>
      <c r="EA30" s="55"/>
      <c r="EB30" s="55"/>
      <c r="EC30" s="55"/>
      <c r="ED30" s="55"/>
      <c r="EE30" s="55"/>
      <c r="EF30" s="55"/>
      <c r="EG30" s="56"/>
      <c r="EI30" s="58"/>
      <c r="EJ30" s="59"/>
      <c r="EL30" s="55"/>
      <c r="EM30" s="58"/>
      <c r="EN30" s="55"/>
      <c r="EO30" s="55"/>
      <c r="EP30" s="55"/>
      <c r="EQ30" s="55"/>
      <c r="ER30" s="55"/>
      <c r="ES30" s="55"/>
      <c r="ET30" s="56"/>
      <c r="EV30" s="58"/>
      <c r="EW30" s="59"/>
      <c r="EY30" s="55"/>
      <c r="EZ30" s="58"/>
      <c r="FA30" s="55"/>
      <c r="FB30" s="55"/>
      <c r="FC30" s="55"/>
      <c r="FD30" s="55"/>
      <c r="FE30" s="55"/>
      <c r="FF30" s="55"/>
      <c r="FG30" s="56"/>
      <c r="FI30" s="58"/>
      <c r="FJ30" s="59"/>
      <c r="FL30" s="55"/>
      <c r="FM30" s="58"/>
      <c r="FN30" s="55"/>
      <c r="FO30" s="55"/>
      <c r="FP30" s="55"/>
      <c r="FQ30" s="55"/>
      <c r="FR30" s="55"/>
      <c r="FS30" s="55"/>
      <c r="FT30" s="56"/>
      <c r="FV30" s="58"/>
      <c r="FW30" s="59"/>
      <c r="FY30" s="55"/>
      <c r="FZ30" s="58"/>
      <c r="GA30" s="55"/>
      <c r="GB30" s="55"/>
      <c r="GC30" s="55"/>
      <c r="GD30" s="55"/>
      <c r="GE30" s="55"/>
      <c r="GF30" s="55"/>
      <c r="GG30" s="56"/>
      <c r="GI30" s="58"/>
      <c r="GJ30" s="59"/>
      <c r="GL30" s="55"/>
      <c r="GM30" s="58"/>
      <c r="GN30" s="55"/>
      <c r="GO30" s="55"/>
      <c r="GP30" s="55"/>
      <c r="GQ30" s="55"/>
      <c r="GR30" s="55"/>
      <c r="GS30" s="55"/>
      <c r="GT30" s="56"/>
      <c r="GV30" s="58"/>
      <c r="GW30" s="59"/>
      <c r="GY30" s="55"/>
      <c r="GZ30" s="58"/>
      <c r="HA30" s="55"/>
      <c r="HB30" s="55"/>
      <c r="HC30" s="55"/>
      <c r="HD30" s="55"/>
      <c r="HE30" s="55"/>
      <c r="HF30" s="55"/>
      <c r="HG30" s="56"/>
      <c r="HI30" s="58"/>
      <c r="HJ30" s="59"/>
      <c r="HL30" s="55"/>
      <c r="HM30" s="58"/>
      <c r="HN30" s="55"/>
      <c r="HO30" s="55"/>
      <c r="HP30" s="55"/>
      <c r="HQ30" s="55"/>
      <c r="HR30" s="55"/>
      <c r="HS30" s="55"/>
      <c r="HT30" s="56"/>
      <c r="HV30" s="58"/>
      <c r="HW30" s="59"/>
      <c r="HY30" s="55"/>
      <c r="HZ30" s="58"/>
      <c r="IA30" s="55"/>
      <c r="IB30" s="55"/>
      <c r="IC30" s="55"/>
      <c r="ID30" s="55"/>
      <c r="IE30" s="55"/>
      <c r="IF30" s="55"/>
      <c r="IG30" s="56"/>
      <c r="II30" s="58"/>
      <c r="IJ30" s="59"/>
      <c r="IL30" s="55"/>
      <c r="IM30" s="58"/>
      <c r="IN30" s="55"/>
      <c r="IO30" s="55"/>
      <c r="IP30" s="55"/>
      <c r="IQ30" s="55"/>
      <c r="IR30" s="55"/>
      <c r="IS30" s="55"/>
      <c r="IT30" s="56"/>
      <c r="IV30" s="58"/>
      <c r="IW30" s="59"/>
      <c r="IY30" s="55"/>
      <c r="IZ30" s="58"/>
      <c r="JA30" s="55"/>
      <c r="JB30" s="55"/>
      <c r="JC30" s="55"/>
      <c r="JD30" s="55"/>
      <c r="JE30" s="55"/>
      <c r="JF30" s="55"/>
      <c r="JG30" s="56"/>
      <c r="JI30" s="58"/>
      <c r="JJ30" s="59"/>
      <c r="JL30" s="55"/>
      <c r="JM30" s="58"/>
      <c r="JN30" s="55"/>
      <c r="JO30" s="55"/>
      <c r="JP30" s="55"/>
      <c r="JQ30" s="55"/>
      <c r="JR30" s="55"/>
      <c r="JS30" s="55"/>
      <c r="JT30" s="56"/>
      <c r="JV30" s="58"/>
      <c r="JW30" s="59"/>
      <c r="JY30" s="55"/>
      <c r="JZ30" s="58"/>
      <c r="KA30" s="55"/>
      <c r="KB30" s="55"/>
      <c r="KC30" s="55"/>
      <c r="KD30" s="55"/>
      <c r="KE30" s="55"/>
      <c r="KF30" s="55"/>
      <c r="KG30" s="56"/>
      <c r="KI30" s="58"/>
      <c r="KJ30" s="59"/>
      <c r="KL30" s="55"/>
      <c r="KM30" s="58"/>
      <c r="KN30" s="55"/>
      <c r="KO30" s="55"/>
      <c r="KP30" s="55"/>
      <c r="KQ30" s="55"/>
      <c r="KR30" s="55"/>
      <c r="KS30" s="55"/>
      <c r="KT30" s="56"/>
      <c r="KV30" s="58"/>
      <c r="KW30" s="59"/>
      <c r="KY30" s="55"/>
      <c r="KZ30" s="58"/>
      <c r="LA30" s="55"/>
      <c r="LB30" s="55"/>
      <c r="LC30" s="55"/>
      <c r="LD30" s="55"/>
      <c r="LE30" s="55"/>
      <c r="LF30" s="55"/>
      <c r="LG30" s="56"/>
      <c r="LI30" s="58"/>
      <c r="LJ30" s="59"/>
      <c r="LL30" s="55"/>
      <c r="LM30" s="58"/>
      <c r="LN30" s="55"/>
      <c r="LO30" s="55"/>
      <c r="LP30" s="55"/>
      <c r="LQ30" s="55"/>
      <c r="LR30" s="55"/>
      <c r="LS30" s="55"/>
      <c r="LT30" s="56"/>
      <c r="LV30" s="58"/>
      <c r="LW30" s="59"/>
      <c r="LY30" s="55"/>
      <c r="LZ30" s="58"/>
      <c r="MA30" s="55"/>
      <c r="MB30" s="55"/>
      <c r="MC30" s="55"/>
      <c r="MD30" s="55"/>
      <c r="ME30" s="55"/>
      <c r="MF30" s="55"/>
      <c r="MG30" s="56"/>
      <c r="MI30" s="58"/>
      <c r="MJ30" s="59"/>
      <c r="ML30" s="55"/>
      <c r="MM30" s="58"/>
      <c r="MN30" s="55"/>
      <c r="MO30" s="55"/>
      <c r="MP30" s="55"/>
      <c r="MQ30" s="55"/>
      <c r="MR30" s="55"/>
      <c r="MS30" s="55"/>
      <c r="MT30" s="56"/>
      <c r="MV30" s="58"/>
      <c r="MW30" s="59"/>
      <c r="MY30" s="55"/>
      <c r="MZ30" s="58"/>
      <c r="NA30" s="55"/>
      <c r="NB30" s="55"/>
      <c r="NC30" s="55"/>
      <c r="ND30" s="55"/>
      <c r="NE30" s="55"/>
      <c r="NF30" s="55"/>
      <c r="NG30" s="56"/>
      <c r="NI30" s="58"/>
      <c r="NJ30" s="59"/>
      <c r="NL30" s="55"/>
      <c r="NM30" s="58"/>
      <c r="NN30" s="55"/>
      <c r="NO30" s="55"/>
      <c r="NP30" s="55"/>
      <c r="NQ30" s="55"/>
      <c r="NR30" s="55"/>
      <c r="NS30" s="55"/>
      <c r="NT30" s="56"/>
      <c r="NV30" s="58"/>
      <c r="NW30" s="59"/>
      <c r="NY30" s="55"/>
      <c r="NZ30" s="58"/>
      <c r="OA30" s="55"/>
      <c r="OB30" s="55"/>
      <c r="OC30" s="55"/>
      <c r="OD30" s="55"/>
      <c r="OE30" s="55"/>
      <c r="OF30" s="55"/>
      <c r="OG30" s="56"/>
      <c r="OI30" s="58"/>
      <c r="OJ30" s="59"/>
      <c r="OL30" s="55"/>
      <c r="OM30" s="58"/>
      <c r="ON30" s="55"/>
      <c r="OO30" s="55"/>
      <c r="OP30" s="55"/>
      <c r="OQ30" s="55"/>
      <c r="OR30" s="55"/>
      <c r="OS30" s="55"/>
      <c r="OT30" s="56"/>
      <c r="OV30" s="58"/>
      <c r="OW30" s="59"/>
      <c r="OY30" s="55"/>
      <c r="OZ30" s="58"/>
      <c r="PA30" s="55"/>
      <c r="PB30" s="55"/>
      <c r="PC30" s="55"/>
      <c r="PD30" s="55"/>
      <c r="PE30" s="55"/>
      <c r="PF30" s="55"/>
      <c r="PG30" s="56"/>
      <c r="PI30" s="58"/>
      <c r="PJ30" s="59"/>
      <c r="PL30" s="55"/>
      <c r="PM30" s="58"/>
      <c r="PN30" s="55"/>
      <c r="PO30" s="55"/>
      <c r="PP30" s="55"/>
      <c r="PQ30" s="55"/>
      <c r="PR30" s="55"/>
      <c r="PS30" s="55"/>
      <c r="PT30" s="56"/>
      <c r="PV30" s="58"/>
      <c r="PW30" s="59"/>
      <c r="PY30" s="55"/>
      <c r="PZ30" s="58"/>
      <c r="QA30" s="55"/>
      <c r="QB30" s="55"/>
      <c r="QC30" s="55"/>
      <c r="QD30" s="55"/>
      <c r="QE30" s="55"/>
      <c r="QF30" s="55"/>
      <c r="QG30" s="56"/>
      <c r="QI30" s="58"/>
      <c r="QJ30" s="59"/>
      <c r="QL30" s="55"/>
      <c r="QM30" s="58"/>
      <c r="QN30" s="55"/>
      <c r="QO30" s="55"/>
      <c r="QP30" s="55"/>
      <c r="QQ30" s="55"/>
      <c r="QR30" s="55"/>
      <c r="QS30" s="55"/>
      <c r="QT30" s="56"/>
      <c r="QV30" s="58"/>
      <c r="QW30" s="59"/>
      <c r="QY30" s="55"/>
      <c r="QZ30" s="58"/>
      <c r="RA30" s="55"/>
      <c r="RB30" s="55"/>
      <c r="RC30" s="55"/>
      <c r="RD30" s="55"/>
      <c r="RE30" s="55"/>
      <c r="RF30" s="55"/>
      <c r="RG30" s="56"/>
      <c r="RI30" s="58"/>
      <c r="RJ30" s="59"/>
      <c r="RL30" s="55"/>
      <c r="RM30" s="58"/>
      <c r="RN30" s="55"/>
      <c r="RO30" s="55"/>
      <c r="RP30" s="55"/>
      <c r="RQ30" s="55"/>
      <c r="RR30" s="55"/>
      <c r="RS30" s="55"/>
      <c r="RT30" s="56"/>
      <c r="RV30" s="58"/>
      <c r="RW30" s="59"/>
      <c r="RY30" s="55"/>
      <c r="RZ30" s="58"/>
      <c r="SA30" s="55"/>
      <c r="SB30" s="55"/>
      <c r="SC30" s="55"/>
      <c r="SD30" s="55"/>
      <c r="SE30" s="55"/>
      <c r="SF30" s="55"/>
      <c r="SG30" s="56"/>
      <c r="SI30" s="58"/>
      <c r="SJ30" s="59"/>
      <c r="SL30" s="55"/>
      <c r="SM30" s="58"/>
      <c r="SN30" s="55"/>
      <c r="SO30" s="55"/>
      <c r="SP30" s="55"/>
      <c r="SQ30" s="55"/>
      <c r="SR30" s="55"/>
      <c r="SS30" s="55"/>
      <c r="ST30" s="56"/>
      <c r="SV30" s="58"/>
      <c r="SW30" s="59"/>
      <c r="SY30" s="55"/>
      <c r="SZ30" s="58"/>
      <c r="TA30" s="55"/>
      <c r="TB30" s="55"/>
      <c r="TC30" s="55"/>
      <c r="TD30" s="55"/>
      <c r="TE30" s="55"/>
      <c r="TF30" s="55"/>
      <c r="TG30" s="56"/>
      <c r="TI30" s="58"/>
      <c r="TJ30" s="59"/>
      <c r="TL30" s="55"/>
      <c r="TM30" s="58"/>
      <c r="TN30" s="55"/>
      <c r="TO30" s="55"/>
      <c r="TP30" s="55"/>
      <c r="TQ30" s="55"/>
      <c r="TR30" s="55"/>
      <c r="TS30" s="55"/>
      <c r="TT30" s="56"/>
      <c r="TV30" s="58"/>
      <c r="TW30" s="59"/>
      <c r="TY30" s="55"/>
      <c r="TZ30" s="58"/>
      <c r="UA30" s="55"/>
      <c r="UB30" s="55"/>
      <c r="UC30" s="55"/>
      <c r="UD30" s="55"/>
      <c r="UE30" s="55"/>
      <c r="UF30" s="55"/>
      <c r="UG30" s="56"/>
      <c r="UI30" s="58"/>
      <c r="UJ30" s="59"/>
      <c r="UL30" s="55"/>
      <c r="UM30" s="58"/>
      <c r="UN30" s="55"/>
      <c r="UO30" s="55"/>
      <c r="UP30" s="55"/>
      <c r="UQ30" s="55"/>
      <c r="UR30" s="55"/>
      <c r="US30" s="55"/>
      <c r="UT30" s="56"/>
      <c r="UV30" s="58"/>
      <c r="UW30" s="59"/>
      <c r="UY30" s="55"/>
      <c r="UZ30" s="58"/>
      <c r="VA30" s="55"/>
      <c r="VB30" s="55"/>
      <c r="VC30" s="55"/>
      <c r="VD30" s="55"/>
      <c r="VE30" s="55"/>
      <c r="VF30" s="55"/>
      <c r="VG30" s="56"/>
      <c r="VI30" s="58"/>
      <c r="VJ30" s="59"/>
      <c r="VL30" s="55"/>
      <c r="VM30" s="58"/>
      <c r="VN30" s="55"/>
      <c r="VO30" s="55"/>
      <c r="VP30" s="55"/>
      <c r="VQ30" s="55"/>
      <c r="VR30" s="55"/>
      <c r="VS30" s="55"/>
      <c r="VT30" s="56"/>
      <c r="VV30" s="58"/>
      <c r="VW30" s="59"/>
      <c r="VY30" s="55"/>
      <c r="VZ30" s="58"/>
      <c r="WA30" s="55"/>
      <c r="WB30" s="55"/>
      <c r="WC30" s="55"/>
      <c r="WD30" s="55"/>
      <c r="WE30" s="55"/>
      <c r="WF30" s="55"/>
      <c r="WG30" s="56"/>
      <c r="WI30" s="58"/>
      <c r="WJ30" s="59"/>
      <c r="WL30" s="55"/>
      <c r="WM30" s="58"/>
      <c r="WN30" s="55"/>
      <c r="WO30" s="55"/>
      <c r="WP30" s="55"/>
      <c r="WQ30" s="55"/>
      <c r="WR30" s="55"/>
      <c r="WS30" s="55"/>
      <c r="WT30" s="56"/>
      <c r="WV30" s="58"/>
      <c r="WW30" s="59"/>
      <c r="WY30" s="55"/>
      <c r="WZ30" s="58"/>
      <c r="XA30" s="55"/>
      <c r="XB30" s="55"/>
      <c r="XC30" s="55"/>
      <c r="XD30" s="55"/>
      <c r="XE30" s="55"/>
      <c r="XF30" s="55"/>
      <c r="XG30" s="56"/>
      <c r="XI30" s="58"/>
      <c r="XJ30" s="59"/>
      <c r="XL30" s="55"/>
      <c r="XM30" s="58"/>
      <c r="XN30" s="55"/>
      <c r="XO30" s="55"/>
      <c r="XP30" s="55"/>
      <c r="XQ30" s="55"/>
      <c r="XR30" s="55"/>
      <c r="XS30" s="55"/>
      <c r="XT30" s="56"/>
      <c r="XV30" s="58"/>
      <c r="XW30" s="59"/>
      <c r="XY30" s="55"/>
      <c r="XZ30" s="58"/>
      <c r="YA30" s="55"/>
      <c r="YB30" s="55"/>
      <c r="YC30" s="55"/>
      <c r="YD30" s="55"/>
      <c r="YE30" s="55"/>
      <c r="YF30" s="55"/>
      <c r="YG30" s="56"/>
      <c r="YI30" s="58"/>
      <c r="YJ30" s="59"/>
      <c r="YL30" s="55"/>
      <c r="YM30" s="58"/>
      <c r="YN30" s="55"/>
      <c r="YO30" s="55"/>
      <c r="YP30" s="55"/>
      <c r="YQ30" s="55"/>
      <c r="YR30" s="55"/>
      <c r="YS30" s="55"/>
      <c r="YT30" s="56"/>
      <c r="YV30" s="58"/>
      <c r="YW30" s="59"/>
      <c r="YY30" s="55"/>
      <c r="YZ30" s="58"/>
      <c r="ZA30" s="55"/>
      <c r="ZB30" s="55"/>
      <c r="ZC30" s="55"/>
      <c r="ZD30" s="55"/>
      <c r="ZE30" s="55"/>
      <c r="ZF30" s="55"/>
      <c r="ZG30" s="56"/>
      <c r="ZI30" s="58"/>
      <c r="ZJ30" s="59"/>
      <c r="ZL30" s="55"/>
      <c r="ZM30" s="58"/>
      <c r="ZN30" s="55"/>
      <c r="ZO30" s="55"/>
      <c r="ZP30" s="55"/>
      <c r="ZQ30" s="55"/>
      <c r="ZR30" s="55"/>
      <c r="ZS30" s="55"/>
      <c r="ZT30" s="56"/>
      <c r="ZV30" s="58"/>
      <c r="ZW30" s="59"/>
      <c r="ZY30" s="55"/>
      <c r="ZZ30" s="58"/>
      <c r="AAA30" s="55"/>
      <c r="AAB30" s="55"/>
      <c r="AAC30" s="55"/>
      <c r="AAD30" s="55"/>
      <c r="AAE30" s="55"/>
      <c r="AAF30" s="55"/>
      <c r="AAG30" s="56"/>
      <c r="AAI30" s="58"/>
      <c r="AAJ30" s="59"/>
      <c r="AAL30" s="55"/>
      <c r="AAM30" s="58"/>
      <c r="AAN30" s="55"/>
      <c r="AAO30" s="55"/>
      <c r="AAP30" s="55"/>
      <c r="AAQ30" s="55"/>
      <c r="AAR30" s="55"/>
      <c r="AAS30" s="55"/>
      <c r="AAT30" s="56"/>
      <c r="AAV30" s="58"/>
      <c r="AAW30" s="59"/>
      <c r="AAY30" s="55"/>
      <c r="AAZ30" s="58"/>
      <c r="ABA30" s="55"/>
      <c r="ABB30" s="55"/>
      <c r="ABC30" s="55"/>
      <c r="ABD30" s="55"/>
      <c r="ABE30" s="55"/>
      <c r="ABF30" s="55"/>
      <c r="ABG30" s="56"/>
      <c r="ABI30" s="58"/>
      <c r="ABJ30" s="59"/>
      <c r="ABL30" s="55"/>
      <c r="ABM30" s="58"/>
      <c r="ABN30" s="55"/>
      <c r="ABO30" s="55"/>
      <c r="ABP30" s="55"/>
      <c r="ABQ30" s="55"/>
      <c r="ABR30" s="55"/>
      <c r="ABS30" s="55"/>
      <c r="ABT30" s="56"/>
      <c r="ABV30" s="58"/>
      <c r="ABW30" s="59"/>
      <c r="ABY30" s="55"/>
      <c r="ABZ30" s="58"/>
      <c r="ACA30" s="55"/>
      <c r="ACB30" s="55"/>
      <c r="ACC30" s="55"/>
      <c r="ACD30" s="55"/>
      <c r="ACE30" s="55"/>
      <c r="ACF30" s="55"/>
      <c r="ACG30" s="56"/>
      <c r="ACI30" s="58"/>
      <c r="ACJ30" s="59"/>
      <c r="ACL30" s="55"/>
      <c r="ACM30" s="58"/>
      <c r="ACN30" s="55"/>
      <c r="ACO30" s="55"/>
      <c r="ACP30" s="55"/>
      <c r="ACQ30" s="55"/>
      <c r="ACR30" s="55"/>
      <c r="ACS30" s="55"/>
      <c r="ACT30" s="56"/>
      <c r="ACV30" s="58"/>
      <c r="ACW30" s="59"/>
      <c r="ACY30" s="55"/>
      <c r="ACZ30" s="58"/>
      <c r="ADA30" s="55"/>
      <c r="ADB30" s="55"/>
      <c r="ADC30" s="55"/>
      <c r="ADD30" s="55"/>
      <c r="ADE30" s="55"/>
      <c r="ADF30" s="55"/>
      <c r="ADG30" s="56"/>
      <c r="ADI30" s="58"/>
      <c r="ADJ30" s="59"/>
      <c r="ADL30" s="55"/>
      <c r="ADM30" s="58"/>
      <c r="ADN30" s="55"/>
      <c r="ADO30" s="55"/>
      <c r="ADP30" s="55"/>
      <c r="ADQ30" s="55"/>
      <c r="ADR30" s="55"/>
      <c r="ADS30" s="55"/>
      <c r="ADT30" s="56"/>
      <c r="ADV30" s="58"/>
      <c r="ADW30" s="59"/>
      <c r="ADY30" s="55"/>
      <c r="ADZ30" s="58"/>
      <c r="AEA30" s="55"/>
      <c r="AEB30" s="55"/>
      <c r="AEC30" s="55"/>
      <c r="AED30" s="55"/>
      <c r="AEE30" s="55"/>
      <c r="AEF30" s="55"/>
      <c r="AEG30" s="56"/>
      <c r="AEI30" s="58"/>
      <c r="AEJ30" s="59"/>
      <c r="AEL30" s="55"/>
      <c r="AEM30" s="58"/>
      <c r="AEN30" s="55"/>
      <c r="AEO30" s="55"/>
      <c r="AEP30" s="55"/>
      <c r="AEQ30" s="55"/>
      <c r="AER30" s="55"/>
      <c r="AES30" s="55"/>
      <c r="AET30" s="56"/>
      <c r="AEV30" s="58"/>
      <c r="AEW30" s="59"/>
      <c r="AEY30" s="55"/>
      <c r="AEZ30" s="58"/>
      <c r="AFA30" s="55"/>
      <c r="AFB30" s="55"/>
      <c r="AFC30" s="55"/>
      <c r="AFD30" s="55"/>
      <c r="AFE30" s="55"/>
      <c r="AFF30" s="55"/>
      <c r="AFG30" s="56"/>
      <c r="AFI30" s="58"/>
      <c r="AFJ30" s="59"/>
      <c r="AFL30" s="55"/>
      <c r="AFM30" s="58"/>
      <c r="AFN30" s="55"/>
      <c r="AFO30" s="55"/>
      <c r="AFP30" s="55"/>
      <c r="AFQ30" s="55"/>
      <c r="AFR30" s="55"/>
      <c r="AFS30" s="55"/>
      <c r="AFT30" s="56"/>
      <c r="AFV30" s="58"/>
      <c r="AFW30" s="59"/>
      <c r="AFY30" s="55"/>
      <c r="AFZ30" s="58"/>
      <c r="AGA30" s="55"/>
      <c r="AGB30" s="55"/>
      <c r="AGC30" s="55"/>
      <c r="AGD30" s="55"/>
      <c r="AGE30" s="55"/>
      <c r="AGF30" s="55"/>
      <c r="AGG30" s="56"/>
      <c r="AGI30" s="58"/>
      <c r="AGJ30" s="59"/>
      <c r="AGL30" s="55"/>
      <c r="AGM30" s="58"/>
      <c r="AGN30" s="55"/>
      <c r="AGO30" s="55"/>
      <c r="AGP30" s="55"/>
      <c r="AGQ30" s="55"/>
      <c r="AGR30" s="55"/>
      <c r="AGS30" s="55"/>
      <c r="AGT30" s="56"/>
      <c r="AGV30" s="58"/>
      <c r="AGW30" s="59"/>
      <c r="AGY30" s="55"/>
      <c r="AGZ30" s="58"/>
      <c r="AHA30" s="55"/>
      <c r="AHB30" s="55"/>
      <c r="AHC30" s="55"/>
      <c r="AHD30" s="55"/>
      <c r="AHE30" s="55"/>
      <c r="AHF30" s="55"/>
      <c r="AHG30" s="56"/>
      <c r="AHI30" s="58"/>
      <c r="AHJ30" s="59"/>
      <c r="AHL30" s="55"/>
      <c r="AHM30" s="58"/>
      <c r="AHN30" s="55"/>
      <c r="AHO30" s="55"/>
      <c r="AHP30" s="55"/>
      <c r="AHQ30" s="55"/>
      <c r="AHR30" s="55"/>
      <c r="AHS30" s="55"/>
      <c r="AHT30" s="56"/>
      <c r="AHV30" s="58"/>
      <c r="AHW30" s="59"/>
      <c r="AHY30" s="55"/>
      <c r="AHZ30" s="58"/>
      <c r="AIA30" s="55"/>
      <c r="AIB30" s="55"/>
      <c r="AIC30" s="55"/>
      <c r="AID30" s="55"/>
      <c r="AIE30" s="55"/>
      <c r="AIF30" s="55"/>
      <c r="AIG30" s="56"/>
      <c r="AII30" s="58"/>
      <c r="AIJ30" s="59"/>
      <c r="AIL30" s="55"/>
      <c r="AIM30" s="58"/>
      <c r="AIN30" s="55"/>
      <c r="AIO30" s="55"/>
      <c r="AIP30" s="55"/>
      <c r="AIQ30" s="55"/>
      <c r="AIR30" s="55"/>
      <c r="AIS30" s="55"/>
      <c r="AIT30" s="56"/>
      <c r="AIV30" s="58"/>
      <c r="AIW30" s="59"/>
      <c r="AIY30" s="55"/>
      <c r="AIZ30" s="58"/>
      <c r="AJA30" s="55"/>
      <c r="AJB30" s="55"/>
      <c r="AJC30" s="55"/>
      <c r="AJD30" s="55"/>
      <c r="AJE30" s="55"/>
      <c r="AJF30" s="55"/>
      <c r="AJG30" s="56"/>
      <c r="AJI30" s="58"/>
      <c r="AJJ30" s="59"/>
      <c r="AJL30" s="55"/>
      <c r="AJM30" s="58"/>
      <c r="AJN30" s="55"/>
      <c r="AJO30" s="55"/>
      <c r="AJP30" s="55"/>
      <c r="AJQ30" s="55"/>
      <c r="AJR30" s="55"/>
      <c r="AJS30" s="55"/>
      <c r="AJT30" s="56"/>
      <c r="AJV30" s="58"/>
      <c r="AJW30" s="59"/>
      <c r="AJY30" s="55"/>
      <c r="AJZ30" s="58"/>
      <c r="AKA30" s="55"/>
      <c r="AKB30" s="55"/>
      <c r="AKC30" s="55"/>
      <c r="AKD30" s="55"/>
      <c r="AKE30" s="55"/>
      <c r="AKF30" s="55"/>
      <c r="AKG30" s="56"/>
      <c r="AKI30" s="58"/>
      <c r="AKJ30" s="59"/>
      <c r="AKL30" s="55"/>
      <c r="AKM30" s="58"/>
      <c r="AKN30" s="55"/>
      <c r="AKO30" s="55"/>
      <c r="AKP30" s="55"/>
      <c r="AKQ30" s="55"/>
      <c r="AKR30" s="55"/>
      <c r="AKS30" s="55"/>
      <c r="AKT30" s="56"/>
      <c r="AKV30" s="58"/>
      <c r="AKW30" s="59"/>
      <c r="AKY30" s="55"/>
      <c r="AKZ30" s="58"/>
      <c r="ALA30" s="55"/>
      <c r="ALB30" s="55"/>
      <c r="ALC30" s="55"/>
      <c r="ALD30" s="55"/>
      <c r="ALE30" s="55"/>
      <c r="ALF30" s="55"/>
      <c r="ALG30" s="56"/>
      <c r="ALI30" s="58"/>
      <c r="ALJ30" s="59"/>
      <c r="ALL30" s="55"/>
      <c r="ALM30" s="58"/>
      <c r="ALN30" s="55"/>
      <c r="ALO30" s="55"/>
      <c r="ALP30" s="55"/>
      <c r="ALQ30" s="55"/>
      <c r="ALR30" s="55"/>
      <c r="ALS30" s="55"/>
      <c r="ALT30" s="56"/>
      <c r="ALV30" s="58"/>
      <c r="ALW30" s="59"/>
      <c r="ALY30" s="55"/>
      <c r="ALZ30" s="58"/>
      <c r="AMA30" s="55"/>
      <c r="AMB30" s="55"/>
      <c r="AMC30" s="55"/>
      <c r="AMD30" s="55"/>
      <c r="AME30" s="55"/>
      <c r="AMF30" s="55"/>
      <c r="AMG30" s="56"/>
      <c r="AMI30" s="58"/>
      <c r="AMJ30" s="59"/>
      <c r="AML30" s="55"/>
      <c r="AMM30" s="58"/>
      <c r="AMN30" s="55"/>
      <c r="AMO30" s="55"/>
      <c r="AMP30" s="55"/>
      <c r="AMQ30" s="55"/>
      <c r="AMR30" s="55"/>
      <c r="AMS30" s="55"/>
      <c r="AMT30" s="56"/>
      <c r="AMV30" s="58"/>
      <c r="AMW30" s="59"/>
      <c r="AMY30" s="55"/>
      <c r="AMZ30" s="58"/>
      <c r="ANA30" s="55"/>
      <c r="ANB30" s="55"/>
      <c r="ANC30" s="55"/>
      <c r="AND30" s="55"/>
      <c r="ANE30" s="55"/>
      <c r="ANF30" s="55"/>
      <c r="ANG30" s="56"/>
      <c r="ANI30" s="58"/>
      <c r="ANJ30" s="59"/>
      <c r="ANL30" s="55"/>
      <c r="ANM30" s="58"/>
      <c r="ANN30" s="55"/>
      <c r="ANO30" s="55"/>
      <c r="ANP30" s="55"/>
      <c r="ANQ30" s="55"/>
      <c r="ANR30" s="55"/>
      <c r="ANS30" s="55"/>
      <c r="ANT30" s="56"/>
      <c r="ANV30" s="58"/>
      <c r="ANW30" s="59"/>
      <c r="ANY30" s="55"/>
      <c r="ANZ30" s="58"/>
      <c r="AOA30" s="55"/>
      <c r="AOB30" s="55"/>
      <c r="AOC30" s="55"/>
      <c r="AOD30" s="55"/>
      <c r="AOE30" s="55"/>
      <c r="AOF30" s="55"/>
      <c r="AOG30" s="56"/>
      <c r="AOI30" s="58"/>
      <c r="AOJ30" s="59"/>
      <c r="AOL30" s="55"/>
      <c r="AOM30" s="58"/>
      <c r="AON30" s="55"/>
      <c r="AOO30" s="55"/>
      <c r="AOP30" s="55"/>
      <c r="AOQ30" s="55"/>
      <c r="AOR30" s="55"/>
      <c r="AOS30" s="55"/>
      <c r="AOT30" s="56"/>
      <c r="AOV30" s="58"/>
      <c r="AOW30" s="59"/>
      <c r="AOY30" s="55"/>
      <c r="AOZ30" s="58"/>
      <c r="APA30" s="55"/>
      <c r="APB30" s="55"/>
      <c r="APC30" s="55"/>
      <c r="APD30" s="55"/>
      <c r="APE30" s="55"/>
      <c r="APF30" s="55"/>
      <c r="APG30" s="56"/>
      <c r="API30" s="58"/>
      <c r="APJ30" s="59"/>
      <c r="APL30" s="55"/>
      <c r="APM30" s="58"/>
      <c r="APN30" s="55"/>
      <c r="APO30" s="55"/>
      <c r="APP30" s="55"/>
      <c r="APQ30" s="55"/>
      <c r="APR30" s="55"/>
      <c r="APS30" s="55"/>
      <c r="APT30" s="56"/>
      <c r="APV30" s="58"/>
      <c r="APW30" s="59"/>
      <c r="APY30" s="55"/>
      <c r="APZ30" s="58"/>
      <c r="AQA30" s="55"/>
      <c r="AQB30" s="55"/>
      <c r="AQC30" s="55"/>
      <c r="AQD30" s="55"/>
      <c r="AQE30" s="55"/>
      <c r="AQF30" s="55"/>
      <c r="AQG30" s="56"/>
      <c r="AQI30" s="58"/>
      <c r="AQJ30" s="59"/>
      <c r="AQL30" s="55"/>
      <c r="AQM30" s="58"/>
      <c r="AQN30" s="55"/>
      <c r="AQO30" s="55"/>
      <c r="AQP30" s="55"/>
      <c r="AQQ30" s="55"/>
      <c r="AQR30" s="55"/>
      <c r="AQS30" s="55"/>
      <c r="AQT30" s="56"/>
      <c r="AQV30" s="58"/>
      <c r="AQW30" s="59"/>
      <c r="AQY30" s="55"/>
      <c r="AQZ30" s="58"/>
      <c r="ARA30" s="55"/>
      <c r="ARB30" s="55"/>
      <c r="ARC30" s="55"/>
      <c r="ARD30" s="55"/>
      <c r="ARE30" s="55"/>
      <c r="ARF30" s="55"/>
      <c r="ARG30" s="56"/>
      <c r="ARI30" s="58"/>
      <c r="ARJ30" s="59"/>
      <c r="ARL30" s="55"/>
      <c r="ARM30" s="58"/>
      <c r="ARN30" s="55"/>
      <c r="ARO30" s="55"/>
      <c r="ARP30" s="55"/>
      <c r="ARQ30" s="55"/>
      <c r="ARR30" s="55"/>
      <c r="ARS30" s="55"/>
      <c r="ART30" s="56"/>
      <c r="ARV30" s="58"/>
      <c r="ARW30" s="59"/>
      <c r="ARY30" s="55"/>
      <c r="ARZ30" s="58"/>
      <c r="ASA30" s="55"/>
      <c r="ASB30" s="55"/>
      <c r="ASC30" s="55"/>
      <c r="ASD30" s="55"/>
      <c r="ASE30" s="55"/>
      <c r="ASF30" s="55"/>
      <c r="ASG30" s="56"/>
      <c r="ASI30" s="58"/>
      <c r="ASJ30" s="59"/>
      <c r="ASL30" s="55"/>
      <c r="ASM30" s="58"/>
      <c r="ASN30" s="55"/>
      <c r="ASO30" s="55"/>
      <c r="ASP30" s="55"/>
      <c r="ASQ30" s="55"/>
      <c r="ASR30" s="55"/>
      <c r="ASS30" s="55"/>
      <c r="AST30" s="56"/>
      <c r="ASV30" s="58"/>
      <c r="ASW30" s="59"/>
      <c r="ASY30" s="55"/>
      <c r="ASZ30" s="58"/>
      <c r="ATA30" s="55"/>
      <c r="ATB30" s="55"/>
      <c r="ATC30" s="55"/>
      <c r="ATD30" s="55"/>
      <c r="ATE30" s="55"/>
      <c r="ATF30" s="55"/>
      <c r="ATG30" s="56"/>
      <c r="ATI30" s="58"/>
      <c r="ATJ30" s="59"/>
      <c r="ATL30" s="55"/>
      <c r="ATM30" s="58"/>
      <c r="ATN30" s="55"/>
      <c r="ATO30" s="55"/>
      <c r="ATP30" s="55"/>
      <c r="ATQ30" s="55"/>
      <c r="ATR30" s="55"/>
      <c r="ATS30" s="55"/>
      <c r="ATT30" s="56"/>
      <c r="ATV30" s="58"/>
      <c r="ATW30" s="59"/>
      <c r="ATY30" s="55"/>
      <c r="ATZ30" s="58"/>
      <c r="AUA30" s="55"/>
      <c r="AUB30" s="55"/>
      <c r="AUC30" s="55"/>
      <c r="AUD30" s="55"/>
      <c r="AUE30" s="55"/>
      <c r="AUF30" s="55"/>
      <c r="AUG30" s="56"/>
      <c r="AUI30" s="58"/>
      <c r="AUJ30" s="59"/>
      <c r="AUL30" s="55"/>
      <c r="AUM30" s="58"/>
      <c r="AUN30" s="55"/>
      <c r="AUO30" s="55"/>
      <c r="AUP30" s="55"/>
      <c r="AUQ30" s="55"/>
      <c r="AUR30" s="55"/>
      <c r="AUS30" s="55"/>
      <c r="AUT30" s="56"/>
      <c r="AUV30" s="58"/>
      <c r="AUW30" s="59"/>
      <c r="AUY30" s="55"/>
      <c r="AUZ30" s="58"/>
      <c r="AVA30" s="55"/>
      <c r="AVB30" s="55"/>
      <c r="AVC30" s="55"/>
      <c r="AVD30" s="55"/>
      <c r="AVE30" s="55"/>
      <c r="AVF30" s="55"/>
      <c r="AVG30" s="56"/>
      <c r="AVI30" s="58"/>
      <c r="AVJ30" s="59"/>
      <c r="AVL30" s="55"/>
      <c r="AVM30" s="58"/>
      <c r="AVN30" s="55"/>
      <c r="AVO30" s="55"/>
      <c r="AVP30" s="55"/>
      <c r="AVQ30" s="55"/>
      <c r="AVR30" s="55"/>
      <c r="AVS30" s="55"/>
      <c r="AVT30" s="56"/>
      <c r="AVV30" s="58"/>
      <c r="AVW30" s="59"/>
      <c r="AVY30" s="55"/>
      <c r="AVZ30" s="58"/>
      <c r="AWA30" s="55"/>
      <c r="AWB30" s="55"/>
      <c r="AWC30" s="55"/>
      <c r="AWD30" s="55"/>
      <c r="AWE30" s="55"/>
      <c r="AWF30" s="55"/>
      <c r="AWG30" s="56"/>
      <c r="AWI30" s="58"/>
      <c r="AWJ30" s="59"/>
      <c r="AWL30" s="55"/>
      <c r="AWM30" s="58"/>
      <c r="AWN30" s="55"/>
      <c r="AWO30" s="55"/>
      <c r="AWP30" s="55"/>
      <c r="AWQ30" s="55"/>
      <c r="AWR30" s="55"/>
      <c r="AWS30" s="55"/>
      <c r="AWT30" s="56"/>
      <c r="AWV30" s="58"/>
      <c r="AWW30" s="59"/>
      <c r="AWY30" s="55"/>
      <c r="AWZ30" s="58"/>
      <c r="AXA30" s="55"/>
      <c r="AXB30" s="55"/>
      <c r="AXC30" s="55"/>
      <c r="AXD30" s="55"/>
      <c r="AXE30" s="55"/>
      <c r="AXF30" s="55"/>
      <c r="AXG30" s="56"/>
      <c r="AXI30" s="58"/>
      <c r="AXJ30" s="59"/>
      <c r="AXL30" s="55"/>
      <c r="AXM30" s="58"/>
      <c r="AXN30" s="55"/>
      <c r="AXO30" s="55"/>
      <c r="AXP30" s="55"/>
      <c r="AXQ30" s="55"/>
      <c r="AXR30" s="55"/>
      <c r="AXS30" s="55"/>
      <c r="AXT30" s="56"/>
      <c r="AXV30" s="58"/>
      <c r="AXW30" s="59"/>
      <c r="AXY30" s="55"/>
      <c r="AXZ30" s="58"/>
      <c r="AYA30" s="55"/>
      <c r="AYB30" s="55"/>
      <c r="AYC30" s="55"/>
      <c r="AYD30" s="55"/>
      <c r="AYE30" s="55"/>
      <c r="AYF30" s="55"/>
      <c r="AYG30" s="56"/>
      <c r="AYI30" s="58"/>
      <c r="AYJ30" s="59"/>
      <c r="AYL30" s="55"/>
      <c r="AYM30" s="58"/>
      <c r="AYN30" s="55"/>
      <c r="AYO30" s="55"/>
      <c r="AYP30" s="55"/>
      <c r="AYQ30" s="55"/>
      <c r="AYR30" s="55"/>
      <c r="AYS30" s="55"/>
      <c r="AYT30" s="56"/>
      <c r="AYV30" s="58"/>
      <c r="AYW30" s="59"/>
      <c r="AYY30" s="55"/>
      <c r="AYZ30" s="58"/>
      <c r="AZA30" s="55"/>
      <c r="AZB30" s="55"/>
      <c r="AZC30" s="55"/>
      <c r="AZD30" s="55"/>
      <c r="AZE30" s="55"/>
      <c r="AZF30" s="55"/>
      <c r="AZG30" s="56"/>
      <c r="AZI30" s="58"/>
      <c r="AZJ30" s="59"/>
      <c r="AZL30" s="55"/>
      <c r="AZM30" s="58"/>
      <c r="AZN30" s="55"/>
      <c r="AZO30" s="55"/>
      <c r="AZP30" s="55"/>
      <c r="AZQ30" s="55"/>
      <c r="AZR30" s="55"/>
      <c r="AZS30" s="55"/>
      <c r="AZT30" s="56"/>
      <c r="AZV30" s="58"/>
      <c r="AZW30" s="59"/>
      <c r="AZY30" s="55"/>
      <c r="AZZ30" s="58"/>
      <c r="BAA30" s="55"/>
      <c r="BAB30" s="55"/>
      <c r="BAC30" s="55"/>
      <c r="BAD30" s="55"/>
      <c r="BAE30" s="55"/>
      <c r="BAF30" s="55"/>
      <c r="BAG30" s="56"/>
      <c r="BAI30" s="58"/>
      <c r="BAJ30" s="59"/>
      <c r="BAL30" s="55"/>
      <c r="BAM30" s="58"/>
      <c r="BAN30" s="55"/>
      <c r="BAO30" s="55"/>
      <c r="BAP30" s="55"/>
      <c r="BAQ30" s="55"/>
      <c r="BAR30" s="55"/>
      <c r="BAS30" s="55"/>
      <c r="BAT30" s="56"/>
      <c r="BAV30" s="58"/>
      <c r="BAW30" s="59"/>
      <c r="BAY30" s="55"/>
      <c r="BAZ30" s="58"/>
      <c r="BBA30" s="55"/>
      <c r="BBB30" s="55"/>
      <c r="BBC30" s="55"/>
      <c r="BBD30" s="55"/>
      <c r="BBE30" s="55"/>
      <c r="BBF30" s="55"/>
      <c r="BBG30" s="56"/>
      <c r="BBI30" s="58"/>
      <c r="BBJ30" s="59"/>
      <c r="BBL30" s="55"/>
      <c r="BBM30" s="58"/>
      <c r="BBN30" s="55"/>
      <c r="BBO30" s="55"/>
      <c r="BBP30" s="55"/>
      <c r="BBQ30" s="55"/>
      <c r="BBR30" s="55"/>
      <c r="BBS30" s="55"/>
      <c r="BBT30" s="56"/>
      <c r="BBV30" s="58"/>
      <c r="BBW30" s="59"/>
      <c r="BBY30" s="55"/>
      <c r="BBZ30" s="58"/>
      <c r="BCA30" s="55"/>
      <c r="BCB30" s="55"/>
      <c r="BCC30" s="55"/>
      <c r="BCD30" s="55"/>
      <c r="BCE30" s="55"/>
      <c r="BCF30" s="55"/>
      <c r="BCG30" s="56"/>
      <c r="BCI30" s="58"/>
      <c r="BCJ30" s="59"/>
      <c r="BCL30" s="55"/>
      <c r="BCM30" s="58"/>
      <c r="BCN30" s="55"/>
      <c r="BCO30" s="55"/>
      <c r="BCP30" s="55"/>
      <c r="BCQ30" s="55"/>
      <c r="BCR30" s="55"/>
      <c r="BCS30" s="55"/>
      <c r="BCT30" s="56"/>
      <c r="BCV30" s="58"/>
      <c r="BCW30" s="59"/>
      <c r="BCY30" s="55"/>
      <c r="BCZ30" s="58"/>
      <c r="BDA30" s="55"/>
      <c r="BDB30" s="55"/>
      <c r="BDC30" s="55"/>
      <c r="BDD30" s="55"/>
      <c r="BDE30" s="55"/>
      <c r="BDF30" s="55"/>
      <c r="BDG30" s="56"/>
      <c r="BDI30" s="58"/>
      <c r="BDJ30" s="59"/>
      <c r="BDL30" s="55"/>
      <c r="BDM30" s="58"/>
      <c r="BDN30" s="55"/>
      <c r="BDO30" s="55"/>
      <c r="BDP30" s="55"/>
      <c r="BDQ30" s="55"/>
      <c r="BDR30" s="55"/>
      <c r="BDS30" s="55"/>
      <c r="BDT30" s="56"/>
      <c r="BDV30" s="58"/>
      <c r="BDW30" s="59"/>
      <c r="BDY30" s="55"/>
      <c r="BDZ30" s="58"/>
      <c r="BEA30" s="55"/>
      <c r="BEB30" s="55"/>
      <c r="BEC30" s="55"/>
      <c r="BED30" s="55"/>
      <c r="BEE30" s="55"/>
      <c r="BEF30" s="55"/>
      <c r="BEG30" s="56"/>
      <c r="BEI30" s="58"/>
      <c r="BEJ30" s="59"/>
      <c r="BEL30" s="55"/>
      <c r="BEM30" s="58"/>
      <c r="BEN30" s="55"/>
      <c r="BEO30" s="55"/>
      <c r="BEP30" s="55"/>
      <c r="BEQ30" s="55"/>
      <c r="BER30" s="55"/>
      <c r="BES30" s="55"/>
      <c r="BET30" s="56"/>
      <c r="BEV30" s="58"/>
      <c r="BEW30" s="59"/>
      <c r="BEY30" s="55"/>
      <c r="BEZ30" s="58"/>
      <c r="BFA30" s="55"/>
      <c r="BFB30" s="55"/>
      <c r="BFC30" s="55"/>
      <c r="BFD30" s="55"/>
      <c r="BFE30" s="55"/>
      <c r="BFF30" s="55"/>
      <c r="BFG30" s="56"/>
      <c r="BFI30" s="58"/>
      <c r="BFJ30" s="59"/>
      <c r="BFL30" s="55"/>
      <c r="BFM30" s="58"/>
      <c r="BFN30" s="55"/>
      <c r="BFO30" s="55"/>
      <c r="BFP30" s="55"/>
      <c r="BFQ30" s="55"/>
      <c r="BFR30" s="55"/>
      <c r="BFS30" s="55"/>
      <c r="BFT30" s="56"/>
      <c r="BFV30" s="58"/>
      <c r="BFW30" s="59"/>
      <c r="BFY30" s="55"/>
      <c r="BFZ30" s="58"/>
      <c r="BGA30" s="55"/>
      <c r="BGB30" s="55"/>
      <c r="BGC30" s="55"/>
      <c r="BGD30" s="55"/>
      <c r="BGE30" s="55"/>
      <c r="BGF30" s="55"/>
      <c r="BGG30" s="56"/>
      <c r="BGI30" s="58"/>
      <c r="BGJ30" s="59"/>
      <c r="BGL30" s="55"/>
      <c r="BGM30" s="58"/>
      <c r="BGN30" s="55"/>
      <c r="BGO30" s="55"/>
      <c r="BGP30" s="55"/>
      <c r="BGQ30" s="55"/>
      <c r="BGR30" s="55"/>
      <c r="BGS30" s="55"/>
      <c r="BGT30" s="56"/>
      <c r="BGV30" s="58"/>
      <c r="BGW30" s="59"/>
      <c r="BGY30" s="55"/>
      <c r="BGZ30" s="58"/>
      <c r="BHA30" s="55"/>
      <c r="BHB30" s="55"/>
      <c r="BHC30" s="55"/>
      <c r="BHD30" s="55"/>
      <c r="BHE30" s="55"/>
      <c r="BHF30" s="55"/>
      <c r="BHG30" s="56"/>
      <c r="BHI30" s="58"/>
      <c r="BHJ30" s="59"/>
      <c r="BHL30" s="55"/>
      <c r="BHM30" s="58"/>
      <c r="BHN30" s="55"/>
      <c r="BHO30" s="55"/>
      <c r="BHP30" s="55"/>
      <c r="BHQ30" s="55"/>
      <c r="BHR30" s="55"/>
      <c r="BHS30" s="55"/>
      <c r="BHT30" s="56"/>
      <c r="BHV30" s="58"/>
      <c r="BHW30" s="59"/>
      <c r="BHY30" s="55"/>
      <c r="BHZ30" s="58"/>
      <c r="BIA30" s="55"/>
      <c r="BIB30" s="55"/>
      <c r="BIC30" s="55"/>
      <c r="BID30" s="55"/>
      <c r="BIE30" s="55"/>
      <c r="BIF30" s="55"/>
      <c r="BIG30" s="56"/>
      <c r="BII30" s="58"/>
      <c r="BIJ30" s="59"/>
      <c r="BIL30" s="55"/>
      <c r="BIM30" s="58"/>
      <c r="BIN30" s="55"/>
      <c r="BIO30" s="55"/>
      <c r="BIP30" s="55"/>
      <c r="BIQ30" s="55"/>
      <c r="BIR30" s="55"/>
      <c r="BIS30" s="55"/>
      <c r="BIT30" s="56"/>
      <c r="BIV30" s="58"/>
      <c r="BIW30" s="59"/>
      <c r="BIY30" s="55"/>
      <c r="BIZ30" s="58"/>
      <c r="BJA30" s="55"/>
      <c r="BJB30" s="55"/>
      <c r="BJC30" s="55"/>
      <c r="BJD30" s="55"/>
      <c r="BJE30" s="55"/>
      <c r="BJF30" s="55"/>
      <c r="BJG30" s="56"/>
      <c r="BJI30" s="58"/>
      <c r="BJJ30" s="59"/>
      <c r="BJL30" s="55"/>
      <c r="BJM30" s="58"/>
      <c r="BJN30" s="55"/>
      <c r="BJO30" s="55"/>
      <c r="BJP30" s="55"/>
      <c r="BJQ30" s="55"/>
      <c r="BJR30" s="55"/>
      <c r="BJS30" s="55"/>
      <c r="BJT30" s="56"/>
      <c r="BJV30" s="58"/>
      <c r="BJW30" s="59"/>
      <c r="BJY30" s="55"/>
      <c r="BJZ30" s="58"/>
      <c r="BKA30" s="55"/>
      <c r="BKB30" s="55"/>
      <c r="BKC30" s="55"/>
      <c r="BKD30" s="55"/>
      <c r="BKE30" s="55"/>
      <c r="BKF30" s="55"/>
      <c r="BKG30" s="56"/>
      <c r="BKI30" s="58"/>
      <c r="BKJ30" s="59"/>
      <c r="BKL30" s="55"/>
      <c r="BKM30" s="58"/>
      <c r="BKN30" s="55"/>
      <c r="BKO30" s="55"/>
      <c r="BKP30" s="55"/>
      <c r="BKQ30" s="55"/>
      <c r="BKR30" s="55"/>
      <c r="BKS30" s="55"/>
      <c r="BKT30" s="56"/>
      <c r="BKV30" s="58"/>
      <c r="BKW30" s="59"/>
      <c r="BKY30" s="55"/>
      <c r="BKZ30" s="58"/>
      <c r="BLA30" s="55"/>
      <c r="BLB30" s="55"/>
      <c r="BLC30" s="55"/>
      <c r="BLD30" s="55"/>
      <c r="BLE30" s="55"/>
      <c r="BLF30" s="55"/>
      <c r="BLG30" s="56"/>
      <c r="BLI30" s="58"/>
      <c r="BLJ30" s="59"/>
      <c r="BLL30" s="55"/>
      <c r="BLM30" s="58"/>
      <c r="BLN30" s="55"/>
      <c r="BLO30" s="55"/>
      <c r="BLP30" s="55"/>
      <c r="BLQ30" s="55"/>
      <c r="BLR30" s="55"/>
      <c r="BLS30" s="55"/>
      <c r="BLT30" s="56"/>
      <c r="BLV30" s="58"/>
      <c r="BLW30" s="59"/>
      <c r="BLY30" s="55"/>
      <c r="BLZ30" s="58"/>
      <c r="BMA30" s="55"/>
      <c r="BMB30" s="55"/>
      <c r="BMC30" s="55"/>
      <c r="BMD30" s="55"/>
      <c r="BME30" s="55"/>
      <c r="BMF30" s="55"/>
      <c r="BMG30" s="56"/>
      <c r="BMI30" s="58"/>
      <c r="BMJ30" s="59"/>
      <c r="BML30" s="55"/>
      <c r="BMM30" s="58"/>
      <c r="BMN30" s="55"/>
      <c r="BMO30" s="55"/>
      <c r="BMP30" s="55"/>
      <c r="BMQ30" s="55"/>
      <c r="BMR30" s="55"/>
      <c r="BMS30" s="55"/>
      <c r="BMT30" s="56"/>
      <c r="BMV30" s="58"/>
      <c r="BMW30" s="59"/>
      <c r="BMY30" s="55"/>
      <c r="BMZ30" s="58"/>
      <c r="BNA30" s="55"/>
      <c r="BNB30" s="55"/>
      <c r="BNC30" s="55"/>
      <c r="BND30" s="55"/>
      <c r="BNE30" s="55"/>
      <c r="BNF30" s="55"/>
      <c r="BNG30" s="56"/>
      <c r="BNI30" s="58"/>
      <c r="BNJ30" s="59"/>
      <c r="BNL30" s="55"/>
      <c r="BNM30" s="58"/>
      <c r="BNN30" s="55"/>
      <c r="BNO30" s="55"/>
      <c r="BNP30" s="55"/>
      <c r="BNQ30" s="55"/>
      <c r="BNR30" s="55"/>
      <c r="BNS30" s="55"/>
      <c r="BNT30" s="56"/>
      <c r="BNV30" s="58"/>
      <c r="BNW30" s="59"/>
      <c r="BNY30" s="55"/>
      <c r="BNZ30" s="58"/>
      <c r="BOA30" s="55"/>
      <c r="BOB30" s="55"/>
      <c r="BOC30" s="55"/>
      <c r="BOD30" s="55"/>
      <c r="BOE30" s="55"/>
      <c r="BOF30" s="55"/>
      <c r="BOG30" s="56"/>
      <c r="BOI30" s="58"/>
      <c r="BOJ30" s="59"/>
      <c r="BOL30" s="55"/>
      <c r="BOM30" s="58"/>
      <c r="BON30" s="55"/>
      <c r="BOO30" s="55"/>
      <c r="BOP30" s="55"/>
      <c r="BOQ30" s="55"/>
      <c r="BOR30" s="55"/>
      <c r="BOS30" s="55"/>
      <c r="BOT30" s="56"/>
      <c r="BOV30" s="58"/>
      <c r="BOW30" s="59"/>
      <c r="BOY30" s="55"/>
      <c r="BOZ30" s="58"/>
      <c r="BPA30" s="55"/>
      <c r="BPB30" s="55"/>
      <c r="BPC30" s="55"/>
      <c r="BPD30" s="55"/>
      <c r="BPE30" s="55"/>
      <c r="BPF30" s="55"/>
      <c r="BPG30" s="56"/>
      <c r="BPI30" s="58"/>
      <c r="BPJ30" s="59"/>
      <c r="BPL30" s="55"/>
      <c r="BPM30" s="58"/>
      <c r="BPN30" s="55"/>
      <c r="BPO30" s="55"/>
      <c r="BPP30" s="55"/>
      <c r="BPQ30" s="55"/>
      <c r="BPR30" s="55"/>
      <c r="BPS30" s="55"/>
      <c r="BPT30" s="56"/>
      <c r="BPV30" s="58"/>
      <c r="BPW30" s="59"/>
      <c r="BPY30" s="55"/>
      <c r="BPZ30" s="58"/>
      <c r="BQA30" s="55"/>
      <c r="BQB30" s="55"/>
      <c r="BQC30" s="55"/>
      <c r="BQD30" s="55"/>
      <c r="BQE30" s="55"/>
      <c r="BQF30" s="55"/>
      <c r="BQG30" s="56"/>
      <c r="BQI30" s="58"/>
      <c r="BQJ30" s="59"/>
      <c r="BQL30" s="55"/>
      <c r="BQM30" s="58"/>
      <c r="BQN30" s="55"/>
      <c r="BQO30" s="55"/>
      <c r="BQP30" s="55"/>
      <c r="BQQ30" s="55"/>
      <c r="BQR30" s="55"/>
      <c r="BQS30" s="55"/>
      <c r="BQT30" s="56"/>
      <c r="BQV30" s="58"/>
      <c r="BQW30" s="59"/>
      <c r="BQY30" s="55"/>
      <c r="BQZ30" s="58"/>
      <c r="BRA30" s="55"/>
      <c r="BRB30" s="55"/>
      <c r="BRC30" s="55"/>
      <c r="BRD30" s="55"/>
      <c r="BRE30" s="55"/>
      <c r="BRF30" s="55"/>
      <c r="BRG30" s="56"/>
      <c r="BRI30" s="58"/>
      <c r="BRJ30" s="59"/>
      <c r="BRL30" s="55"/>
      <c r="BRM30" s="58"/>
      <c r="BRN30" s="55"/>
      <c r="BRO30" s="55"/>
      <c r="BRP30" s="55"/>
      <c r="BRQ30" s="55"/>
      <c r="BRR30" s="55"/>
      <c r="BRS30" s="55"/>
      <c r="BRT30" s="56"/>
      <c r="BRV30" s="58"/>
      <c r="BRW30" s="59"/>
      <c r="BRY30" s="55"/>
      <c r="BRZ30" s="58"/>
      <c r="BSA30" s="55"/>
      <c r="BSB30" s="55"/>
      <c r="BSC30" s="55"/>
      <c r="BSD30" s="55"/>
      <c r="BSE30" s="55"/>
      <c r="BSF30" s="55"/>
      <c r="BSG30" s="56"/>
      <c r="BSI30" s="58"/>
      <c r="BSJ30" s="59"/>
      <c r="BSL30" s="55"/>
      <c r="BSM30" s="58"/>
      <c r="BSN30" s="55"/>
      <c r="BSO30" s="55"/>
      <c r="BSP30" s="55"/>
      <c r="BSQ30" s="55"/>
      <c r="BSR30" s="55"/>
      <c r="BSS30" s="55"/>
      <c r="BST30" s="56"/>
      <c r="BSV30" s="58"/>
      <c r="BSW30" s="59"/>
      <c r="BSY30" s="55"/>
      <c r="BSZ30" s="58"/>
      <c r="BTA30" s="55"/>
      <c r="BTB30" s="55"/>
      <c r="BTC30" s="55"/>
      <c r="BTD30" s="55"/>
      <c r="BTE30" s="55"/>
      <c r="BTF30" s="55"/>
      <c r="BTG30" s="56"/>
      <c r="BTI30" s="58"/>
      <c r="BTJ30" s="59"/>
      <c r="BTL30" s="55"/>
      <c r="BTM30" s="58"/>
      <c r="BTN30" s="55"/>
      <c r="BTO30" s="55"/>
      <c r="BTP30" s="55"/>
      <c r="BTQ30" s="55"/>
      <c r="BTR30" s="55"/>
      <c r="BTS30" s="55"/>
      <c r="BTT30" s="56"/>
      <c r="BTV30" s="58"/>
      <c r="BTW30" s="59"/>
      <c r="BTY30" s="55"/>
      <c r="BTZ30" s="58"/>
      <c r="BUA30" s="55"/>
      <c r="BUB30" s="55"/>
      <c r="BUC30" s="55"/>
      <c r="BUD30" s="55"/>
      <c r="BUE30" s="55"/>
      <c r="BUF30" s="55"/>
      <c r="BUG30" s="56"/>
      <c r="BUI30" s="58"/>
      <c r="BUJ30" s="59"/>
      <c r="BUL30" s="55"/>
      <c r="BUM30" s="58"/>
      <c r="BUN30" s="55"/>
      <c r="BUO30" s="55"/>
      <c r="BUP30" s="55"/>
      <c r="BUQ30" s="55"/>
      <c r="BUR30" s="55"/>
      <c r="BUS30" s="55"/>
      <c r="BUT30" s="56"/>
      <c r="BUV30" s="58"/>
      <c r="BUW30" s="59"/>
      <c r="BUY30" s="55"/>
      <c r="BUZ30" s="58"/>
      <c r="BVA30" s="55"/>
      <c r="BVB30" s="55"/>
      <c r="BVC30" s="55"/>
      <c r="BVD30" s="55"/>
      <c r="BVE30" s="55"/>
      <c r="BVF30" s="55"/>
      <c r="BVG30" s="56"/>
      <c r="BVI30" s="58"/>
      <c r="BVJ30" s="59"/>
      <c r="BVL30" s="55"/>
      <c r="BVM30" s="58"/>
      <c r="BVN30" s="55"/>
      <c r="BVO30" s="55"/>
      <c r="BVP30" s="55"/>
      <c r="BVQ30" s="55"/>
      <c r="BVR30" s="55"/>
      <c r="BVS30" s="55"/>
      <c r="BVT30" s="56"/>
      <c r="BVV30" s="58"/>
      <c r="BVW30" s="59"/>
      <c r="BVY30" s="55"/>
      <c r="BVZ30" s="58"/>
      <c r="BWA30" s="55"/>
      <c r="BWB30" s="55"/>
      <c r="BWC30" s="55"/>
      <c r="BWD30" s="55"/>
      <c r="BWE30" s="55"/>
      <c r="BWF30" s="55"/>
      <c r="BWG30" s="56"/>
      <c r="BWI30" s="58"/>
      <c r="BWJ30" s="59"/>
      <c r="BWL30" s="55"/>
      <c r="BWM30" s="58"/>
      <c r="BWN30" s="55"/>
      <c r="BWO30" s="55"/>
      <c r="BWP30" s="55"/>
      <c r="BWQ30" s="55"/>
      <c r="BWR30" s="55"/>
      <c r="BWS30" s="55"/>
      <c r="BWT30" s="56"/>
      <c r="BWV30" s="58"/>
      <c r="BWW30" s="59"/>
      <c r="BWY30" s="55"/>
      <c r="BWZ30" s="58"/>
      <c r="BXA30" s="55"/>
      <c r="BXB30" s="55"/>
      <c r="BXC30" s="55"/>
      <c r="BXD30" s="55"/>
      <c r="BXE30" s="55"/>
      <c r="BXF30" s="55"/>
      <c r="BXG30" s="56"/>
      <c r="BXI30" s="58"/>
      <c r="BXJ30" s="59"/>
      <c r="BXL30" s="55"/>
      <c r="BXM30" s="58"/>
      <c r="BXN30" s="55"/>
      <c r="BXO30" s="55"/>
      <c r="BXP30" s="55"/>
      <c r="BXQ30" s="55"/>
      <c r="BXR30" s="55"/>
      <c r="BXS30" s="55"/>
      <c r="BXT30" s="56"/>
      <c r="BXV30" s="58"/>
      <c r="BXW30" s="59"/>
      <c r="BXY30" s="55"/>
      <c r="BXZ30" s="58"/>
      <c r="BYA30" s="55"/>
      <c r="BYB30" s="55"/>
      <c r="BYC30" s="55"/>
      <c r="BYD30" s="55"/>
      <c r="BYE30" s="55"/>
      <c r="BYF30" s="55"/>
      <c r="BYG30" s="56"/>
      <c r="BYI30" s="58"/>
      <c r="BYJ30" s="59"/>
      <c r="BYL30" s="55"/>
      <c r="BYM30" s="58"/>
      <c r="BYN30" s="55"/>
      <c r="BYO30" s="55"/>
      <c r="BYP30" s="55"/>
      <c r="BYQ30" s="55"/>
      <c r="BYR30" s="55"/>
      <c r="BYS30" s="55"/>
      <c r="BYT30" s="56"/>
      <c r="BYV30" s="58"/>
      <c r="BYW30" s="59"/>
      <c r="BYY30" s="55"/>
      <c r="BYZ30" s="58"/>
      <c r="BZA30" s="55"/>
      <c r="BZB30" s="55"/>
      <c r="BZC30" s="55"/>
      <c r="BZD30" s="55"/>
      <c r="BZE30" s="55"/>
      <c r="BZF30" s="55"/>
      <c r="BZG30" s="56"/>
      <c r="BZI30" s="58"/>
      <c r="BZJ30" s="59"/>
      <c r="BZL30" s="55"/>
      <c r="BZM30" s="58"/>
      <c r="BZN30" s="55"/>
      <c r="BZO30" s="55"/>
      <c r="BZP30" s="55"/>
      <c r="BZQ30" s="55"/>
      <c r="BZR30" s="55"/>
      <c r="BZS30" s="55"/>
      <c r="BZT30" s="56"/>
      <c r="BZV30" s="58"/>
      <c r="BZW30" s="59"/>
      <c r="BZY30" s="55"/>
      <c r="BZZ30" s="58"/>
      <c r="CAA30" s="55"/>
      <c r="CAB30" s="55"/>
      <c r="CAC30" s="55"/>
      <c r="CAD30" s="55"/>
      <c r="CAE30" s="55"/>
      <c r="CAF30" s="55"/>
      <c r="CAG30" s="56"/>
      <c r="CAI30" s="58"/>
      <c r="CAJ30" s="59"/>
      <c r="CAL30" s="55"/>
      <c r="CAM30" s="58"/>
      <c r="CAN30" s="55"/>
      <c r="CAO30" s="55"/>
      <c r="CAP30" s="55"/>
      <c r="CAQ30" s="55"/>
      <c r="CAR30" s="55"/>
      <c r="CAS30" s="55"/>
      <c r="CAT30" s="56"/>
      <c r="CAV30" s="58"/>
      <c r="CAW30" s="59"/>
      <c r="CAY30" s="55"/>
      <c r="CAZ30" s="58"/>
      <c r="CBA30" s="55"/>
      <c r="CBB30" s="55"/>
      <c r="CBC30" s="55"/>
      <c r="CBD30" s="55"/>
      <c r="CBE30" s="55"/>
      <c r="CBF30" s="55"/>
      <c r="CBG30" s="56"/>
      <c r="CBI30" s="58"/>
      <c r="CBJ30" s="59"/>
      <c r="CBL30" s="55"/>
      <c r="CBM30" s="58"/>
      <c r="CBN30" s="55"/>
      <c r="CBO30" s="55"/>
      <c r="CBP30" s="55"/>
      <c r="CBQ30" s="55"/>
      <c r="CBR30" s="55"/>
      <c r="CBS30" s="55"/>
      <c r="CBT30" s="56"/>
      <c r="CBV30" s="58"/>
      <c r="CBW30" s="59"/>
      <c r="CBY30" s="55"/>
      <c r="CBZ30" s="58"/>
      <c r="CCA30" s="55"/>
      <c r="CCB30" s="55"/>
      <c r="CCC30" s="55"/>
      <c r="CCD30" s="55"/>
      <c r="CCE30" s="55"/>
      <c r="CCF30" s="55"/>
      <c r="CCG30" s="56"/>
      <c r="CCI30" s="58"/>
      <c r="CCJ30" s="59"/>
      <c r="CCL30" s="55"/>
      <c r="CCM30" s="58"/>
      <c r="CCN30" s="55"/>
      <c r="CCO30" s="55"/>
      <c r="CCP30" s="55"/>
      <c r="CCQ30" s="55"/>
      <c r="CCR30" s="55"/>
      <c r="CCS30" s="55"/>
      <c r="CCT30" s="56"/>
      <c r="CCV30" s="58"/>
      <c r="CCW30" s="59"/>
      <c r="CCY30" s="55"/>
      <c r="CCZ30" s="58"/>
      <c r="CDA30" s="55"/>
      <c r="CDB30" s="55"/>
      <c r="CDC30" s="55"/>
      <c r="CDD30" s="55"/>
      <c r="CDE30" s="55"/>
      <c r="CDF30" s="55"/>
      <c r="CDG30" s="56"/>
      <c r="CDI30" s="58"/>
      <c r="CDJ30" s="59"/>
      <c r="CDL30" s="55"/>
      <c r="CDM30" s="58"/>
      <c r="CDN30" s="55"/>
      <c r="CDO30" s="55"/>
      <c r="CDP30" s="55"/>
      <c r="CDQ30" s="55"/>
      <c r="CDR30" s="55"/>
      <c r="CDS30" s="55"/>
      <c r="CDT30" s="56"/>
      <c r="CDV30" s="58"/>
      <c r="CDW30" s="59"/>
      <c r="CDY30" s="55"/>
      <c r="CDZ30" s="58"/>
      <c r="CEA30" s="55"/>
      <c r="CEB30" s="55"/>
      <c r="CEC30" s="55"/>
      <c r="CED30" s="55"/>
      <c r="CEE30" s="55"/>
      <c r="CEF30" s="55"/>
      <c r="CEG30" s="56"/>
      <c r="CEI30" s="58"/>
      <c r="CEJ30" s="59"/>
      <c r="CEL30" s="55"/>
      <c r="CEM30" s="58"/>
      <c r="CEN30" s="55"/>
      <c r="CEO30" s="55"/>
      <c r="CEP30" s="55"/>
      <c r="CEQ30" s="55"/>
      <c r="CER30" s="55"/>
      <c r="CES30" s="55"/>
      <c r="CET30" s="56"/>
      <c r="CEV30" s="58"/>
      <c r="CEW30" s="59"/>
      <c r="CEY30" s="55"/>
      <c r="CEZ30" s="58"/>
      <c r="CFA30" s="55"/>
      <c r="CFB30" s="55"/>
      <c r="CFC30" s="55"/>
      <c r="CFD30" s="55"/>
      <c r="CFE30" s="55"/>
      <c r="CFF30" s="55"/>
      <c r="CFG30" s="56"/>
      <c r="CFI30" s="58"/>
      <c r="CFJ30" s="59"/>
      <c r="CFL30" s="55"/>
      <c r="CFM30" s="58"/>
      <c r="CFN30" s="55"/>
      <c r="CFO30" s="55"/>
      <c r="CFP30" s="55"/>
      <c r="CFQ30" s="55"/>
      <c r="CFR30" s="55"/>
      <c r="CFS30" s="55"/>
      <c r="CFT30" s="56"/>
      <c r="CFV30" s="58"/>
      <c r="CFW30" s="59"/>
      <c r="CFY30" s="55"/>
      <c r="CFZ30" s="58"/>
      <c r="CGA30" s="55"/>
      <c r="CGB30" s="55"/>
      <c r="CGC30" s="55"/>
      <c r="CGD30" s="55"/>
      <c r="CGE30" s="55"/>
      <c r="CGF30" s="55"/>
      <c r="CGG30" s="56"/>
      <c r="CGI30" s="58"/>
      <c r="CGJ30" s="59"/>
      <c r="CGL30" s="55"/>
      <c r="CGM30" s="58"/>
      <c r="CGN30" s="55"/>
      <c r="CGO30" s="55"/>
      <c r="CGP30" s="55"/>
      <c r="CGQ30" s="55"/>
      <c r="CGR30" s="55"/>
      <c r="CGS30" s="55"/>
      <c r="CGT30" s="56"/>
      <c r="CGV30" s="58"/>
      <c r="CGW30" s="59"/>
      <c r="CGY30" s="55"/>
      <c r="CGZ30" s="58"/>
      <c r="CHA30" s="55"/>
      <c r="CHB30" s="55"/>
      <c r="CHC30" s="55"/>
      <c r="CHD30" s="55"/>
      <c r="CHE30" s="55"/>
      <c r="CHF30" s="55"/>
      <c r="CHG30" s="56"/>
      <c r="CHI30" s="58"/>
      <c r="CHJ30" s="59"/>
      <c r="CHL30" s="55"/>
      <c r="CHM30" s="58"/>
      <c r="CHN30" s="55"/>
      <c r="CHO30" s="55"/>
      <c r="CHP30" s="55"/>
      <c r="CHQ30" s="55"/>
      <c r="CHR30" s="55"/>
      <c r="CHS30" s="55"/>
      <c r="CHT30" s="56"/>
      <c r="CHV30" s="58"/>
      <c r="CHW30" s="59"/>
      <c r="CHY30" s="55"/>
      <c r="CHZ30" s="58"/>
      <c r="CIA30" s="55"/>
      <c r="CIB30" s="55"/>
      <c r="CIC30" s="55"/>
      <c r="CID30" s="55"/>
      <c r="CIE30" s="55"/>
      <c r="CIF30" s="55"/>
      <c r="CIG30" s="56"/>
      <c r="CII30" s="58"/>
      <c r="CIJ30" s="59"/>
      <c r="CIL30" s="55"/>
      <c r="CIM30" s="58"/>
      <c r="CIN30" s="55"/>
      <c r="CIO30" s="55"/>
      <c r="CIP30" s="55"/>
      <c r="CIQ30" s="55"/>
      <c r="CIR30" s="55"/>
      <c r="CIS30" s="55"/>
      <c r="CIT30" s="56"/>
      <c r="CIV30" s="58"/>
      <c r="CIW30" s="59"/>
      <c r="CIY30" s="55"/>
      <c r="CIZ30" s="58"/>
      <c r="CJA30" s="55"/>
      <c r="CJB30" s="55"/>
      <c r="CJC30" s="55"/>
      <c r="CJD30" s="55"/>
      <c r="CJE30" s="55"/>
      <c r="CJF30" s="55"/>
      <c r="CJG30" s="56"/>
      <c r="CJI30" s="58"/>
      <c r="CJJ30" s="59"/>
      <c r="CJL30" s="55"/>
      <c r="CJM30" s="58"/>
      <c r="CJN30" s="55"/>
      <c r="CJO30" s="55"/>
      <c r="CJP30" s="55"/>
      <c r="CJQ30" s="55"/>
      <c r="CJR30" s="55"/>
      <c r="CJS30" s="55"/>
      <c r="CJT30" s="56"/>
      <c r="CJV30" s="58"/>
      <c r="CJW30" s="59"/>
      <c r="CJY30" s="55"/>
      <c r="CJZ30" s="58"/>
      <c r="CKA30" s="55"/>
      <c r="CKB30" s="55"/>
      <c r="CKC30" s="55"/>
      <c r="CKD30" s="55"/>
      <c r="CKE30" s="55"/>
      <c r="CKF30" s="55"/>
      <c r="CKG30" s="56"/>
      <c r="CKI30" s="58"/>
      <c r="CKJ30" s="59"/>
      <c r="CKL30" s="55"/>
      <c r="CKM30" s="58"/>
      <c r="CKN30" s="55"/>
      <c r="CKO30" s="55"/>
      <c r="CKP30" s="55"/>
      <c r="CKQ30" s="55"/>
      <c r="CKR30" s="55"/>
      <c r="CKS30" s="55"/>
      <c r="CKT30" s="56"/>
      <c r="CKV30" s="58"/>
      <c r="CKW30" s="59"/>
      <c r="CKY30" s="55"/>
      <c r="CKZ30" s="58"/>
      <c r="CLA30" s="55"/>
      <c r="CLB30" s="55"/>
      <c r="CLC30" s="55"/>
      <c r="CLD30" s="55"/>
      <c r="CLE30" s="55"/>
      <c r="CLF30" s="55"/>
      <c r="CLG30" s="56"/>
      <c r="CLI30" s="58"/>
      <c r="CLJ30" s="59"/>
      <c r="CLL30" s="55"/>
      <c r="CLM30" s="58"/>
      <c r="CLN30" s="55"/>
      <c r="CLO30" s="55"/>
      <c r="CLP30" s="55"/>
      <c r="CLQ30" s="55"/>
      <c r="CLR30" s="55"/>
      <c r="CLS30" s="55"/>
      <c r="CLT30" s="56"/>
      <c r="CLV30" s="58"/>
      <c r="CLW30" s="59"/>
      <c r="CLY30" s="55"/>
      <c r="CLZ30" s="58"/>
      <c r="CMA30" s="55"/>
      <c r="CMB30" s="55"/>
      <c r="CMC30" s="55"/>
      <c r="CMD30" s="55"/>
      <c r="CME30" s="55"/>
      <c r="CMF30" s="55"/>
      <c r="CMG30" s="56"/>
      <c r="CMI30" s="58"/>
      <c r="CMJ30" s="59"/>
      <c r="CML30" s="55"/>
      <c r="CMM30" s="58"/>
      <c r="CMN30" s="55"/>
      <c r="CMO30" s="55"/>
      <c r="CMP30" s="55"/>
      <c r="CMQ30" s="55"/>
      <c r="CMR30" s="55"/>
      <c r="CMS30" s="55"/>
      <c r="CMT30" s="56"/>
      <c r="CMV30" s="58"/>
      <c r="CMW30" s="59"/>
      <c r="CMY30" s="55"/>
      <c r="CMZ30" s="58"/>
      <c r="CNA30" s="55"/>
      <c r="CNB30" s="55"/>
      <c r="CNC30" s="55"/>
      <c r="CND30" s="55"/>
      <c r="CNE30" s="55"/>
      <c r="CNF30" s="55"/>
      <c r="CNG30" s="56"/>
      <c r="CNI30" s="58"/>
      <c r="CNJ30" s="59"/>
      <c r="CNL30" s="55"/>
      <c r="CNM30" s="58"/>
      <c r="CNN30" s="55"/>
      <c r="CNO30" s="55"/>
      <c r="CNP30" s="55"/>
      <c r="CNQ30" s="55"/>
      <c r="CNR30" s="55"/>
      <c r="CNS30" s="55"/>
      <c r="CNT30" s="56"/>
      <c r="CNV30" s="58"/>
      <c r="CNW30" s="59"/>
      <c r="CNY30" s="55"/>
      <c r="CNZ30" s="58"/>
      <c r="COA30" s="55"/>
      <c r="COB30" s="55"/>
      <c r="COC30" s="55"/>
      <c r="COD30" s="55"/>
      <c r="COE30" s="55"/>
      <c r="COF30" s="55"/>
      <c r="COG30" s="56"/>
      <c r="COI30" s="58"/>
      <c r="COJ30" s="59"/>
      <c r="COL30" s="55"/>
      <c r="COM30" s="58"/>
      <c r="CON30" s="55"/>
      <c r="COO30" s="55"/>
      <c r="COP30" s="55"/>
      <c r="COQ30" s="55"/>
      <c r="COR30" s="55"/>
      <c r="COS30" s="55"/>
      <c r="COT30" s="56"/>
      <c r="COV30" s="58"/>
      <c r="COW30" s="59"/>
      <c r="COY30" s="55"/>
      <c r="COZ30" s="58"/>
      <c r="CPA30" s="55"/>
      <c r="CPB30" s="55"/>
      <c r="CPC30" s="55"/>
      <c r="CPD30" s="55"/>
      <c r="CPE30" s="55"/>
      <c r="CPF30" s="55"/>
      <c r="CPG30" s="56"/>
      <c r="CPI30" s="58"/>
      <c r="CPJ30" s="59"/>
      <c r="CPL30" s="55"/>
      <c r="CPM30" s="58"/>
      <c r="CPN30" s="55"/>
      <c r="CPO30" s="55"/>
      <c r="CPP30" s="55"/>
      <c r="CPQ30" s="55"/>
      <c r="CPR30" s="55"/>
      <c r="CPS30" s="55"/>
      <c r="CPT30" s="56"/>
      <c r="CPV30" s="58"/>
      <c r="CPW30" s="59"/>
      <c r="CPY30" s="55"/>
      <c r="CPZ30" s="58"/>
      <c r="CQA30" s="55"/>
      <c r="CQB30" s="55"/>
      <c r="CQC30" s="55"/>
      <c r="CQD30" s="55"/>
      <c r="CQE30" s="55"/>
      <c r="CQF30" s="55"/>
      <c r="CQG30" s="56"/>
      <c r="CQI30" s="58"/>
      <c r="CQJ30" s="59"/>
      <c r="CQL30" s="55"/>
      <c r="CQM30" s="58"/>
      <c r="CQN30" s="55"/>
      <c r="CQO30" s="55"/>
      <c r="CQP30" s="55"/>
      <c r="CQQ30" s="55"/>
      <c r="CQR30" s="55"/>
      <c r="CQS30" s="55"/>
      <c r="CQT30" s="56"/>
      <c r="CQV30" s="58"/>
      <c r="CQW30" s="59"/>
      <c r="CQY30" s="55"/>
      <c r="CQZ30" s="58"/>
      <c r="CRA30" s="55"/>
      <c r="CRB30" s="55"/>
      <c r="CRC30" s="55"/>
      <c r="CRD30" s="55"/>
      <c r="CRE30" s="55"/>
      <c r="CRF30" s="55"/>
      <c r="CRG30" s="56"/>
      <c r="CRI30" s="58"/>
      <c r="CRJ30" s="59"/>
      <c r="CRL30" s="55"/>
      <c r="CRM30" s="58"/>
      <c r="CRN30" s="55"/>
      <c r="CRO30" s="55"/>
      <c r="CRP30" s="55"/>
      <c r="CRQ30" s="55"/>
      <c r="CRR30" s="55"/>
      <c r="CRS30" s="55"/>
      <c r="CRT30" s="56"/>
      <c r="CRV30" s="58"/>
      <c r="CRW30" s="59"/>
      <c r="CRY30" s="55"/>
      <c r="CRZ30" s="58"/>
      <c r="CSA30" s="55"/>
      <c r="CSB30" s="55"/>
      <c r="CSC30" s="55"/>
      <c r="CSD30" s="55"/>
      <c r="CSE30" s="55"/>
      <c r="CSF30" s="55"/>
      <c r="CSG30" s="56"/>
      <c r="CSI30" s="58"/>
      <c r="CSJ30" s="59"/>
      <c r="CSL30" s="55"/>
      <c r="CSM30" s="58"/>
      <c r="CSN30" s="55"/>
      <c r="CSO30" s="55"/>
      <c r="CSP30" s="55"/>
      <c r="CSQ30" s="55"/>
      <c r="CSR30" s="55"/>
      <c r="CSS30" s="55"/>
      <c r="CST30" s="56"/>
      <c r="CSV30" s="58"/>
      <c r="CSW30" s="59"/>
      <c r="CSY30" s="55"/>
      <c r="CSZ30" s="58"/>
      <c r="CTA30" s="55"/>
      <c r="CTB30" s="55"/>
      <c r="CTC30" s="55"/>
      <c r="CTD30" s="55"/>
      <c r="CTE30" s="55"/>
      <c r="CTF30" s="55"/>
      <c r="CTG30" s="56"/>
      <c r="CTI30" s="58"/>
      <c r="CTJ30" s="59"/>
      <c r="CTL30" s="55"/>
      <c r="CTM30" s="58"/>
      <c r="CTN30" s="55"/>
      <c r="CTO30" s="55"/>
      <c r="CTP30" s="55"/>
      <c r="CTQ30" s="55"/>
      <c r="CTR30" s="55"/>
      <c r="CTS30" s="55"/>
      <c r="CTT30" s="56"/>
      <c r="CTV30" s="58"/>
      <c r="CTW30" s="59"/>
      <c r="CTY30" s="55"/>
      <c r="CTZ30" s="58"/>
      <c r="CUA30" s="55"/>
      <c r="CUB30" s="55"/>
      <c r="CUC30" s="55"/>
      <c r="CUD30" s="55"/>
      <c r="CUE30" s="55"/>
      <c r="CUF30" s="55"/>
      <c r="CUG30" s="56"/>
      <c r="CUI30" s="58"/>
      <c r="CUJ30" s="59"/>
      <c r="CUL30" s="55"/>
      <c r="CUM30" s="58"/>
      <c r="CUN30" s="55"/>
      <c r="CUO30" s="55"/>
      <c r="CUP30" s="55"/>
      <c r="CUQ30" s="55"/>
      <c r="CUR30" s="55"/>
      <c r="CUS30" s="55"/>
      <c r="CUT30" s="56"/>
      <c r="CUV30" s="58"/>
      <c r="CUW30" s="59"/>
      <c r="CUY30" s="55"/>
      <c r="CUZ30" s="58"/>
      <c r="CVA30" s="55"/>
      <c r="CVB30" s="55"/>
      <c r="CVC30" s="55"/>
      <c r="CVD30" s="55"/>
      <c r="CVE30" s="55"/>
      <c r="CVF30" s="55"/>
      <c r="CVG30" s="56"/>
      <c r="CVI30" s="58"/>
      <c r="CVJ30" s="59"/>
      <c r="CVL30" s="55"/>
      <c r="CVM30" s="58"/>
      <c r="CVN30" s="55"/>
      <c r="CVO30" s="55"/>
      <c r="CVP30" s="55"/>
      <c r="CVQ30" s="55"/>
      <c r="CVR30" s="55"/>
      <c r="CVS30" s="55"/>
      <c r="CVT30" s="56"/>
      <c r="CVV30" s="58"/>
      <c r="CVW30" s="59"/>
      <c r="CVY30" s="55"/>
      <c r="CVZ30" s="58"/>
      <c r="CWA30" s="55"/>
      <c r="CWB30" s="55"/>
      <c r="CWC30" s="55"/>
      <c r="CWD30" s="55"/>
      <c r="CWE30" s="55"/>
      <c r="CWF30" s="55"/>
      <c r="CWG30" s="56"/>
      <c r="CWI30" s="58"/>
      <c r="CWJ30" s="59"/>
      <c r="CWL30" s="55"/>
      <c r="CWM30" s="58"/>
      <c r="CWN30" s="55"/>
      <c r="CWO30" s="55"/>
      <c r="CWP30" s="55"/>
      <c r="CWQ30" s="55"/>
      <c r="CWR30" s="55"/>
      <c r="CWS30" s="55"/>
      <c r="CWT30" s="56"/>
      <c r="CWV30" s="58"/>
      <c r="CWW30" s="59"/>
      <c r="CWY30" s="55"/>
      <c r="CWZ30" s="58"/>
      <c r="CXA30" s="55"/>
      <c r="CXB30" s="55"/>
      <c r="CXC30" s="55"/>
      <c r="CXD30" s="55"/>
      <c r="CXE30" s="55"/>
      <c r="CXF30" s="55"/>
      <c r="CXG30" s="56"/>
      <c r="CXI30" s="58"/>
      <c r="CXJ30" s="59"/>
      <c r="CXL30" s="55"/>
      <c r="CXM30" s="58"/>
      <c r="CXN30" s="55"/>
      <c r="CXO30" s="55"/>
      <c r="CXP30" s="55"/>
      <c r="CXQ30" s="55"/>
      <c r="CXR30" s="55"/>
      <c r="CXS30" s="55"/>
      <c r="CXT30" s="56"/>
      <c r="CXV30" s="58"/>
      <c r="CXW30" s="59"/>
      <c r="CXY30" s="55"/>
      <c r="CXZ30" s="58"/>
      <c r="CYA30" s="55"/>
      <c r="CYB30" s="55"/>
      <c r="CYC30" s="55"/>
      <c r="CYD30" s="55"/>
      <c r="CYE30" s="55"/>
      <c r="CYF30" s="55"/>
      <c r="CYG30" s="56"/>
      <c r="CYI30" s="58"/>
      <c r="CYJ30" s="59"/>
      <c r="CYL30" s="55"/>
      <c r="CYM30" s="58"/>
      <c r="CYN30" s="55"/>
      <c r="CYO30" s="55"/>
      <c r="CYP30" s="55"/>
      <c r="CYQ30" s="55"/>
      <c r="CYR30" s="55"/>
      <c r="CYS30" s="55"/>
      <c r="CYT30" s="56"/>
      <c r="CYV30" s="58"/>
      <c r="CYW30" s="59"/>
      <c r="CYY30" s="55"/>
      <c r="CYZ30" s="58"/>
      <c r="CZA30" s="55"/>
      <c r="CZB30" s="55"/>
      <c r="CZC30" s="55"/>
      <c r="CZD30" s="55"/>
      <c r="CZE30" s="55"/>
      <c r="CZF30" s="55"/>
      <c r="CZG30" s="56"/>
      <c r="CZI30" s="58"/>
      <c r="CZJ30" s="59"/>
      <c r="CZL30" s="55"/>
      <c r="CZM30" s="58"/>
      <c r="CZN30" s="55"/>
      <c r="CZO30" s="55"/>
      <c r="CZP30" s="55"/>
      <c r="CZQ30" s="55"/>
      <c r="CZR30" s="55"/>
      <c r="CZS30" s="55"/>
      <c r="CZT30" s="56"/>
      <c r="CZV30" s="58"/>
      <c r="CZW30" s="59"/>
      <c r="CZY30" s="55"/>
      <c r="CZZ30" s="58"/>
      <c r="DAA30" s="55"/>
      <c r="DAB30" s="55"/>
      <c r="DAC30" s="55"/>
      <c r="DAD30" s="55"/>
      <c r="DAE30" s="55"/>
      <c r="DAF30" s="55"/>
      <c r="DAG30" s="56"/>
      <c r="DAI30" s="58"/>
      <c r="DAJ30" s="59"/>
      <c r="DAL30" s="55"/>
      <c r="DAM30" s="58"/>
      <c r="DAN30" s="55"/>
      <c r="DAO30" s="55"/>
      <c r="DAP30" s="55"/>
      <c r="DAQ30" s="55"/>
      <c r="DAR30" s="55"/>
      <c r="DAS30" s="55"/>
      <c r="DAT30" s="56"/>
      <c r="DAV30" s="58"/>
      <c r="DAW30" s="59"/>
      <c r="DAY30" s="55"/>
      <c r="DAZ30" s="58"/>
      <c r="DBA30" s="55"/>
      <c r="DBB30" s="55"/>
      <c r="DBC30" s="55"/>
      <c r="DBD30" s="55"/>
      <c r="DBE30" s="55"/>
      <c r="DBF30" s="55"/>
      <c r="DBG30" s="56"/>
      <c r="DBI30" s="58"/>
      <c r="DBJ30" s="59"/>
      <c r="DBL30" s="55"/>
      <c r="DBM30" s="58"/>
      <c r="DBN30" s="55"/>
      <c r="DBO30" s="55"/>
      <c r="DBP30" s="55"/>
      <c r="DBQ30" s="55"/>
      <c r="DBR30" s="55"/>
      <c r="DBS30" s="55"/>
      <c r="DBT30" s="56"/>
      <c r="DBV30" s="58"/>
      <c r="DBW30" s="59"/>
      <c r="DBY30" s="55"/>
      <c r="DBZ30" s="58"/>
      <c r="DCA30" s="55"/>
      <c r="DCB30" s="55"/>
      <c r="DCC30" s="55"/>
      <c r="DCD30" s="55"/>
      <c r="DCE30" s="55"/>
      <c r="DCF30" s="55"/>
      <c r="DCG30" s="56"/>
      <c r="DCI30" s="58"/>
      <c r="DCJ30" s="59"/>
      <c r="DCL30" s="55"/>
      <c r="DCM30" s="58"/>
      <c r="DCN30" s="55"/>
      <c r="DCO30" s="55"/>
      <c r="DCP30" s="55"/>
      <c r="DCQ30" s="55"/>
      <c r="DCR30" s="55"/>
      <c r="DCS30" s="55"/>
      <c r="DCT30" s="56"/>
      <c r="DCV30" s="58"/>
      <c r="DCW30" s="59"/>
      <c r="DCY30" s="55"/>
      <c r="DCZ30" s="58"/>
      <c r="DDA30" s="55"/>
      <c r="DDB30" s="55"/>
      <c r="DDC30" s="55"/>
      <c r="DDD30" s="55"/>
      <c r="DDE30" s="55"/>
      <c r="DDF30" s="55"/>
      <c r="DDG30" s="56"/>
      <c r="DDI30" s="58"/>
      <c r="DDJ30" s="59"/>
      <c r="DDL30" s="55"/>
      <c r="DDM30" s="58"/>
      <c r="DDN30" s="55"/>
      <c r="DDO30" s="55"/>
      <c r="DDP30" s="55"/>
      <c r="DDQ30" s="55"/>
      <c r="DDR30" s="55"/>
      <c r="DDS30" s="55"/>
      <c r="DDT30" s="56"/>
      <c r="DDV30" s="58"/>
      <c r="DDW30" s="59"/>
      <c r="DDY30" s="55"/>
      <c r="DDZ30" s="58"/>
      <c r="DEA30" s="55"/>
      <c r="DEB30" s="55"/>
      <c r="DEC30" s="55"/>
      <c r="DED30" s="55"/>
      <c r="DEE30" s="55"/>
      <c r="DEF30" s="55"/>
      <c r="DEG30" s="56"/>
      <c r="DEI30" s="58"/>
      <c r="DEJ30" s="59"/>
      <c r="DEL30" s="55"/>
      <c r="DEM30" s="58"/>
      <c r="DEN30" s="55"/>
      <c r="DEO30" s="55"/>
      <c r="DEP30" s="55"/>
      <c r="DEQ30" s="55"/>
      <c r="DER30" s="55"/>
      <c r="DES30" s="55"/>
      <c r="DET30" s="56"/>
      <c r="DEV30" s="58"/>
      <c r="DEW30" s="59"/>
      <c r="DEY30" s="55"/>
      <c r="DEZ30" s="58"/>
      <c r="DFA30" s="55"/>
      <c r="DFB30" s="55"/>
      <c r="DFC30" s="55"/>
      <c r="DFD30" s="55"/>
      <c r="DFE30" s="55"/>
      <c r="DFF30" s="55"/>
      <c r="DFG30" s="56"/>
      <c r="DFI30" s="58"/>
      <c r="DFJ30" s="59"/>
      <c r="DFL30" s="55"/>
      <c r="DFM30" s="58"/>
      <c r="DFN30" s="55"/>
      <c r="DFO30" s="55"/>
      <c r="DFP30" s="55"/>
      <c r="DFQ30" s="55"/>
      <c r="DFR30" s="55"/>
      <c r="DFS30" s="55"/>
      <c r="DFT30" s="56"/>
      <c r="DFV30" s="58"/>
      <c r="DFW30" s="59"/>
      <c r="DFY30" s="55"/>
      <c r="DFZ30" s="58"/>
      <c r="DGA30" s="55"/>
      <c r="DGB30" s="55"/>
      <c r="DGC30" s="55"/>
      <c r="DGD30" s="55"/>
      <c r="DGE30" s="55"/>
      <c r="DGF30" s="55"/>
      <c r="DGG30" s="56"/>
      <c r="DGI30" s="58"/>
      <c r="DGJ30" s="59"/>
      <c r="DGL30" s="55"/>
      <c r="DGM30" s="58"/>
      <c r="DGN30" s="55"/>
      <c r="DGO30" s="55"/>
      <c r="DGP30" s="55"/>
      <c r="DGQ30" s="55"/>
      <c r="DGR30" s="55"/>
      <c r="DGS30" s="55"/>
      <c r="DGT30" s="56"/>
      <c r="DGV30" s="58"/>
      <c r="DGW30" s="59"/>
      <c r="DGY30" s="55"/>
      <c r="DGZ30" s="58"/>
      <c r="DHA30" s="55"/>
      <c r="DHB30" s="55"/>
      <c r="DHC30" s="55"/>
      <c r="DHD30" s="55"/>
      <c r="DHE30" s="55"/>
      <c r="DHF30" s="55"/>
      <c r="DHG30" s="56"/>
      <c r="DHI30" s="58"/>
      <c r="DHJ30" s="59"/>
      <c r="DHL30" s="55"/>
      <c r="DHM30" s="58"/>
      <c r="DHN30" s="55"/>
      <c r="DHO30" s="55"/>
      <c r="DHP30" s="55"/>
      <c r="DHQ30" s="55"/>
      <c r="DHR30" s="55"/>
      <c r="DHS30" s="55"/>
      <c r="DHT30" s="56"/>
      <c r="DHV30" s="58"/>
      <c r="DHW30" s="59"/>
      <c r="DHY30" s="55"/>
      <c r="DHZ30" s="58"/>
      <c r="DIA30" s="55"/>
      <c r="DIB30" s="55"/>
      <c r="DIC30" s="55"/>
      <c r="DID30" s="55"/>
      <c r="DIE30" s="55"/>
      <c r="DIF30" s="55"/>
      <c r="DIG30" s="56"/>
      <c r="DII30" s="58"/>
      <c r="DIJ30" s="59"/>
      <c r="DIL30" s="55"/>
      <c r="DIM30" s="58"/>
      <c r="DIN30" s="55"/>
      <c r="DIO30" s="55"/>
      <c r="DIP30" s="55"/>
      <c r="DIQ30" s="55"/>
      <c r="DIR30" s="55"/>
      <c r="DIS30" s="55"/>
      <c r="DIT30" s="56"/>
      <c r="DIV30" s="58"/>
      <c r="DIW30" s="59"/>
      <c r="DIY30" s="55"/>
      <c r="DIZ30" s="58"/>
      <c r="DJA30" s="55"/>
      <c r="DJB30" s="55"/>
      <c r="DJC30" s="55"/>
      <c r="DJD30" s="55"/>
      <c r="DJE30" s="55"/>
      <c r="DJF30" s="55"/>
      <c r="DJG30" s="56"/>
      <c r="DJI30" s="58"/>
      <c r="DJJ30" s="59"/>
      <c r="DJL30" s="55"/>
      <c r="DJM30" s="58"/>
      <c r="DJN30" s="55"/>
      <c r="DJO30" s="55"/>
      <c r="DJP30" s="55"/>
      <c r="DJQ30" s="55"/>
      <c r="DJR30" s="55"/>
      <c r="DJS30" s="55"/>
      <c r="DJT30" s="56"/>
      <c r="DJV30" s="58"/>
      <c r="DJW30" s="59"/>
      <c r="DJY30" s="55"/>
      <c r="DJZ30" s="58"/>
      <c r="DKA30" s="55"/>
      <c r="DKB30" s="55"/>
      <c r="DKC30" s="55"/>
      <c r="DKD30" s="55"/>
      <c r="DKE30" s="55"/>
      <c r="DKF30" s="55"/>
      <c r="DKG30" s="56"/>
      <c r="DKI30" s="58"/>
      <c r="DKJ30" s="59"/>
      <c r="DKL30" s="55"/>
      <c r="DKM30" s="58"/>
      <c r="DKN30" s="55"/>
      <c r="DKO30" s="55"/>
      <c r="DKP30" s="55"/>
      <c r="DKQ30" s="55"/>
      <c r="DKR30" s="55"/>
      <c r="DKS30" s="55"/>
      <c r="DKT30" s="56"/>
      <c r="DKV30" s="58"/>
      <c r="DKW30" s="59"/>
      <c r="DKY30" s="55"/>
      <c r="DKZ30" s="58"/>
      <c r="DLA30" s="55"/>
      <c r="DLB30" s="55"/>
      <c r="DLC30" s="55"/>
      <c r="DLD30" s="55"/>
      <c r="DLE30" s="55"/>
      <c r="DLF30" s="55"/>
      <c r="DLG30" s="56"/>
      <c r="DLI30" s="58"/>
      <c r="DLJ30" s="59"/>
      <c r="DLL30" s="55"/>
      <c r="DLM30" s="58"/>
      <c r="DLN30" s="55"/>
      <c r="DLO30" s="55"/>
      <c r="DLP30" s="55"/>
      <c r="DLQ30" s="55"/>
      <c r="DLR30" s="55"/>
      <c r="DLS30" s="55"/>
      <c r="DLT30" s="56"/>
      <c r="DLV30" s="58"/>
      <c r="DLW30" s="59"/>
      <c r="DLY30" s="55"/>
      <c r="DLZ30" s="58"/>
      <c r="DMA30" s="55"/>
      <c r="DMB30" s="55"/>
      <c r="DMC30" s="55"/>
      <c r="DMD30" s="55"/>
      <c r="DME30" s="55"/>
      <c r="DMF30" s="55"/>
      <c r="DMG30" s="56"/>
      <c r="DMI30" s="58"/>
      <c r="DMJ30" s="59"/>
      <c r="DML30" s="55"/>
      <c r="DMM30" s="58"/>
      <c r="DMN30" s="55"/>
      <c r="DMO30" s="55"/>
      <c r="DMP30" s="55"/>
      <c r="DMQ30" s="55"/>
      <c r="DMR30" s="55"/>
      <c r="DMS30" s="55"/>
      <c r="DMT30" s="56"/>
      <c r="DMV30" s="58"/>
      <c r="DMW30" s="59"/>
      <c r="DMY30" s="55"/>
      <c r="DMZ30" s="58"/>
      <c r="DNA30" s="55"/>
      <c r="DNB30" s="55"/>
      <c r="DNC30" s="55"/>
      <c r="DND30" s="55"/>
      <c r="DNE30" s="55"/>
      <c r="DNF30" s="55"/>
      <c r="DNG30" s="56"/>
      <c r="DNI30" s="58"/>
      <c r="DNJ30" s="59"/>
      <c r="DNL30" s="55"/>
      <c r="DNM30" s="58"/>
      <c r="DNN30" s="55"/>
      <c r="DNO30" s="55"/>
      <c r="DNP30" s="55"/>
      <c r="DNQ30" s="55"/>
      <c r="DNR30" s="55"/>
      <c r="DNS30" s="55"/>
      <c r="DNT30" s="56"/>
      <c r="DNV30" s="58"/>
      <c r="DNW30" s="59"/>
      <c r="DNY30" s="55"/>
      <c r="DNZ30" s="58"/>
      <c r="DOA30" s="55"/>
      <c r="DOB30" s="55"/>
      <c r="DOC30" s="55"/>
      <c r="DOD30" s="55"/>
      <c r="DOE30" s="55"/>
      <c r="DOF30" s="55"/>
      <c r="DOG30" s="56"/>
      <c r="DOI30" s="58"/>
      <c r="DOJ30" s="59"/>
      <c r="DOL30" s="55"/>
      <c r="DOM30" s="58"/>
      <c r="DON30" s="55"/>
      <c r="DOO30" s="55"/>
      <c r="DOP30" s="55"/>
      <c r="DOQ30" s="55"/>
      <c r="DOR30" s="55"/>
      <c r="DOS30" s="55"/>
      <c r="DOT30" s="56"/>
      <c r="DOV30" s="58"/>
      <c r="DOW30" s="59"/>
      <c r="DOY30" s="55"/>
      <c r="DOZ30" s="58"/>
      <c r="DPA30" s="55"/>
      <c r="DPB30" s="55"/>
      <c r="DPC30" s="55"/>
      <c r="DPD30" s="55"/>
      <c r="DPE30" s="55"/>
      <c r="DPF30" s="55"/>
      <c r="DPG30" s="56"/>
      <c r="DPI30" s="58"/>
      <c r="DPJ30" s="59"/>
      <c r="DPL30" s="55"/>
      <c r="DPM30" s="58"/>
      <c r="DPN30" s="55"/>
      <c r="DPO30" s="55"/>
      <c r="DPP30" s="55"/>
      <c r="DPQ30" s="55"/>
      <c r="DPR30" s="55"/>
      <c r="DPS30" s="55"/>
      <c r="DPT30" s="56"/>
      <c r="DPV30" s="58"/>
      <c r="DPW30" s="59"/>
      <c r="DPY30" s="55"/>
      <c r="DPZ30" s="58"/>
      <c r="DQA30" s="55"/>
      <c r="DQB30" s="55"/>
      <c r="DQC30" s="55"/>
      <c r="DQD30" s="55"/>
      <c r="DQE30" s="55"/>
      <c r="DQF30" s="55"/>
      <c r="DQG30" s="56"/>
      <c r="DQI30" s="58"/>
      <c r="DQJ30" s="59"/>
      <c r="DQL30" s="55"/>
      <c r="DQM30" s="58"/>
      <c r="DQN30" s="55"/>
      <c r="DQO30" s="55"/>
      <c r="DQP30" s="55"/>
      <c r="DQQ30" s="55"/>
      <c r="DQR30" s="55"/>
      <c r="DQS30" s="55"/>
      <c r="DQT30" s="56"/>
      <c r="DQV30" s="58"/>
      <c r="DQW30" s="59"/>
      <c r="DQY30" s="55"/>
      <c r="DQZ30" s="58"/>
      <c r="DRA30" s="55"/>
      <c r="DRB30" s="55"/>
      <c r="DRC30" s="55"/>
      <c r="DRD30" s="55"/>
      <c r="DRE30" s="55"/>
      <c r="DRF30" s="55"/>
      <c r="DRG30" s="56"/>
      <c r="DRI30" s="58"/>
      <c r="DRJ30" s="59"/>
      <c r="DRL30" s="55"/>
      <c r="DRM30" s="58"/>
      <c r="DRN30" s="55"/>
      <c r="DRO30" s="55"/>
      <c r="DRP30" s="55"/>
      <c r="DRQ30" s="55"/>
      <c r="DRR30" s="55"/>
      <c r="DRS30" s="55"/>
      <c r="DRT30" s="56"/>
      <c r="DRV30" s="58"/>
      <c r="DRW30" s="59"/>
      <c r="DRY30" s="55"/>
      <c r="DRZ30" s="58"/>
      <c r="DSA30" s="55"/>
      <c r="DSB30" s="55"/>
      <c r="DSC30" s="55"/>
      <c r="DSD30" s="55"/>
      <c r="DSE30" s="55"/>
      <c r="DSF30" s="55"/>
      <c r="DSG30" s="56"/>
      <c r="DSI30" s="58"/>
      <c r="DSJ30" s="59"/>
      <c r="DSL30" s="55"/>
      <c r="DSM30" s="58"/>
      <c r="DSN30" s="55"/>
      <c r="DSO30" s="55"/>
      <c r="DSP30" s="55"/>
      <c r="DSQ30" s="55"/>
      <c r="DSR30" s="55"/>
      <c r="DSS30" s="55"/>
      <c r="DST30" s="56"/>
      <c r="DSV30" s="58"/>
      <c r="DSW30" s="59"/>
      <c r="DSY30" s="55"/>
      <c r="DSZ30" s="58"/>
      <c r="DTA30" s="55"/>
      <c r="DTB30" s="55"/>
      <c r="DTC30" s="55"/>
      <c r="DTD30" s="55"/>
      <c r="DTE30" s="55"/>
      <c r="DTF30" s="55"/>
      <c r="DTG30" s="56"/>
      <c r="DTI30" s="58"/>
      <c r="DTJ30" s="59"/>
      <c r="DTL30" s="55"/>
      <c r="DTM30" s="58"/>
      <c r="DTN30" s="55"/>
      <c r="DTO30" s="55"/>
      <c r="DTP30" s="55"/>
      <c r="DTQ30" s="55"/>
      <c r="DTR30" s="55"/>
      <c r="DTS30" s="55"/>
      <c r="DTT30" s="56"/>
      <c r="DTV30" s="58"/>
      <c r="DTW30" s="59"/>
      <c r="DTY30" s="55"/>
      <c r="DTZ30" s="58"/>
      <c r="DUA30" s="55"/>
      <c r="DUB30" s="55"/>
      <c r="DUC30" s="55"/>
      <c r="DUD30" s="55"/>
      <c r="DUE30" s="55"/>
      <c r="DUF30" s="55"/>
      <c r="DUG30" s="56"/>
      <c r="DUI30" s="58"/>
      <c r="DUJ30" s="59"/>
      <c r="DUL30" s="55"/>
      <c r="DUM30" s="58"/>
      <c r="DUN30" s="55"/>
      <c r="DUO30" s="55"/>
      <c r="DUP30" s="55"/>
      <c r="DUQ30" s="55"/>
      <c r="DUR30" s="55"/>
      <c r="DUS30" s="55"/>
      <c r="DUT30" s="56"/>
      <c r="DUV30" s="58"/>
      <c r="DUW30" s="59"/>
      <c r="DUY30" s="55"/>
      <c r="DUZ30" s="58"/>
      <c r="DVA30" s="55"/>
      <c r="DVB30" s="55"/>
      <c r="DVC30" s="55"/>
      <c r="DVD30" s="55"/>
      <c r="DVE30" s="55"/>
      <c r="DVF30" s="55"/>
      <c r="DVG30" s="56"/>
      <c r="DVI30" s="58"/>
      <c r="DVJ30" s="59"/>
      <c r="DVL30" s="55"/>
      <c r="DVM30" s="58"/>
      <c r="DVN30" s="55"/>
      <c r="DVO30" s="55"/>
      <c r="DVP30" s="55"/>
      <c r="DVQ30" s="55"/>
      <c r="DVR30" s="55"/>
      <c r="DVS30" s="55"/>
      <c r="DVT30" s="56"/>
      <c r="DVV30" s="58"/>
      <c r="DVW30" s="59"/>
      <c r="DVY30" s="55"/>
      <c r="DVZ30" s="58"/>
      <c r="DWA30" s="55"/>
      <c r="DWB30" s="55"/>
      <c r="DWC30" s="55"/>
      <c r="DWD30" s="55"/>
      <c r="DWE30" s="55"/>
      <c r="DWF30" s="55"/>
      <c r="DWG30" s="56"/>
      <c r="DWI30" s="58"/>
      <c r="DWJ30" s="59"/>
      <c r="DWL30" s="55"/>
      <c r="DWM30" s="58"/>
      <c r="DWN30" s="55"/>
      <c r="DWO30" s="55"/>
      <c r="DWP30" s="55"/>
      <c r="DWQ30" s="55"/>
      <c r="DWR30" s="55"/>
      <c r="DWS30" s="55"/>
      <c r="DWT30" s="56"/>
      <c r="DWV30" s="58"/>
      <c r="DWW30" s="59"/>
      <c r="DWY30" s="55"/>
      <c r="DWZ30" s="58"/>
      <c r="DXA30" s="55"/>
      <c r="DXB30" s="55"/>
      <c r="DXC30" s="55"/>
      <c r="DXD30" s="55"/>
      <c r="DXE30" s="55"/>
      <c r="DXF30" s="55"/>
      <c r="DXG30" s="56"/>
      <c r="DXI30" s="58"/>
      <c r="DXJ30" s="59"/>
      <c r="DXL30" s="55"/>
      <c r="DXM30" s="58"/>
      <c r="DXN30" s="55"/>
      <c r="DXO30" s="55"/>
      <c r="DXP30" s="55"/>
      <c r="DXQ30" s="55"/>
      <c r="DXR30" s="55"/>
      <c r="DXS30" s="55"/>
      <c r="DXT30" s="56"/>
      <c r="DXV30" s="58"/>
      <c r="DXW30" s="59"/>
      <c r="DXY30" s="55"/>
      <c r="DXZ30" s="58"/>
      <c r="DYA30" s="55"/>
      <c r="DYB30" s="55"/>
      <c r="DYC30" s="55"/>
      <c r="DYD30" s="55"/>
      <c r="DYE30" s="55"/>
      <c r="DYF30" s="55"/>
      <c r="DYG30" s="56"/>
      <c r="DYI30" s="58"/>
      <c r="DYJ30" s="59"/>
      <c r="DYL30" s="55"/>
      <c r="DYM30" s="58"/>
      <c r="DYN30" s="55"/>
      <c r="DYO30" s="55"/>
      <c r="DYP30" s="55"/>
      <c r="DYQ30" s="55"/>
      <c r="DYR30" s="55"/>
      <c r="DYS30" s="55"/>
      <c r="DYT30" s="56"/>
      <c r="DYV30" s="58"/>
      <c r="DYW30" s="59"/>
      <c r="DYY30" s="55"/>
      <c r="DYZ30" s="58"/>
      <c r="DZA30" s="55"/>
      <c r="DZB30" s="55"/>
      <c r="DZC30" s="55"/>
      <c r="DZD30" s="55"/>
      <c r="DZE30" s="55"/>
      <c r="DZF30" s="55"/>
      <c r="DZG30" s="56"/>
      <c r="DZI30" s="58"/>
      <c r="DZJ30" s="59"/>
      <c r="DZL30" s="55"/>
      <c r="DZM30" s="58"/>
      <c r="DZN30" s="55"/>
      <c r="DZO30" s="55"/>
      <c r="DZP30" s="55"/>
      <c r="DZQ30" s="55"/>
      <c r="DZR30" s="55"/>
      <c r="DZS30" s="55"/>
      <c r="DZT30" s="56"/>
      <c r="DZV30" s="58"/>
      <c r="DZW30" s="59"/>
      <c r="DZY30" s="55"/>
      <c r="DZZ30" s="58"/>
      <c r="EAA30" s="55"/>
      <c r="EAB30" s="55"/>
      <c r="EAC30" s="55"/>
      <c r="EAD30" s="55"/>
      <c r="EAE30" s="55"/>
      <c r="EAF30" s="55"/>
      <c r="EAG30" s="56"/>
      <c r="EAI30" s="58"/>
      <c r="EAJ30" s="59"/>
      <c r="EAL30" s="55"/>
      <c r="EAM30" s="58"/>
      <c r="EAN30" s="55"/>
      <c r="EAO30" s="55"/>
      <c r="EAP30" s="55"/>
      <c r="EAQ30" s="55"/>
      <c r="EAR30" s="55"/>
      <c r="EAS30" s="55"/>
      <c r="EAT30" s="56"/>
      <c r="EAV30" s="58"/>
      <c r="EAW30" s="59"/>
      <c r="EAY30" s="55"/>
      <c r="EAZ30" s="58"/>
      <c r="EBA30" s="55"/>
      <c r="EBB30" s="55"/>
      <c r="EBC30" s="55"/>
      <c r="EBD30" s="55"/>
      <c r="EBE30" s="55"/>
      <c r="EBF30" s="55"/>
      <c r="EBG30" s="56"/>
      <c r="EBI30" s="58"/>
      <c r="EBJ30" s="59"/>
      <c r="EBL30" s="55"/>
      <c r="EBM30" s="58"/>
      <c r="EBN30" s="55"/>
      <c r="EBO30" s="55"/>
      <c r="EBP30" s="55"/>
      <c r="EBQ30" s="55"/>
      <c r="EBR30" s="55"/>
      <c r="EBS30" s="55"/>
      <c r="EBT30" s="56"/>
      <c r="EBV30" s="58"/>
      <c r="EBW30" s="59"/>
      <c r="EBY30" s="55"/>
      <c r="EBZ30" s="58"/>
      <c r="ECA30" s="55"/>
      <c r="ECB30" s="55"/>
      <c r="ECC30" s="55"/>
      <c r="ECD30" s="55"/>
      <c r="ECE30" s="55"/>
      <c r="ECF30" s="55"/>
      <c r="ECG30" s="56"/>
      <c r="ECI30" s="58"/>
      <c r="ECJ30" s="59"/>
      <c r="ECL30" s="55"/>
      <c r="ECM30" s="58"/>
      <c r="ECN30" s="55"/>
      <c r="ECO30" s="55"/>
      <c r="ECP30" s="55"/>
      <c r="ECQ30" s="55"/>
      <c r="ECR30" s="55"/>
      <c r="ECS30" s="55"/>
      <c r="ECT30" s="56"/>
      <c r="ECV30" s="58"/>
      <c r="ECW30" s="59"/>
      <c r="ECY30" s="55"/>
      <c r="ECZ30" s="58"/>
      <c r="EDA30" s="55"/>
      <c r="EDB30" s="55"/>
      <c r="EDC30" s="55"/>
      <c r="EDD30" s="55"/>
      <c r="EDE30" s="55"/>
      <c r="EDF30" s="55"/>
      <c r="EDG30" s="56"/>
      <c r="EDI30" s="58"/>
      <c r="EDJ30" s="59"/>
      <c r="EDL30" s="55"/>
      <c r="EDM30" s="58"/>
      <c r="EDN30" s="55"/>
      <c r="EDO30" s="55"/>
      <c r="EDP30" s="55"/>
      <c r="EDQ30" s="55"/>
      <c r="EDR30" s="55"/>
      <c r="EDS30" s="55"/>
      <c r="EDT30" s="56"/>
      <c r="EDV30" s="58"/>
      <c r="EDW30" s="59"/>
      <c r="EDY30" s="55"/>
      <c r="EDZ30" s="58"/>
      <c r="EEA30" s="55"/>
      <c r="EEB30" s="55"/>
      <c r="EEC30" s="55"/>
      <c r="EED30" s="55"/>
      <c r="EEE30" s="55"/>
      <c r="EEF30" s="55"/>
      <c r="EEG30" s="56"/>
      <c r="EEI30" s="58"/>
      <c r="EEJ30" s="59"/>
      <c r="EEL30" s="55"/>
      <c r="EEM30" s="58"/>
      <c r="EEN30" s="55"/>
      <c r="EEO30" s="55"/>
      <c r="EEP30" s="55"/>
      <c r="EEQ30" s="55"/>
      <c r="EER30" s="55"/>
      <c r="EES30" s="55"/>
      <c r="EET30" s="56"/>
      <c r="EEV30" s="58"/>
      <c r="EEW30" s="59"/>
      <c r="EEY30" s="55"/>
      <c r="EEZ30" s="58"/>
      <c r="EFA30" s="55"/>
      <c r="EFB30" s="55"/>
      <c r="EFC30" s="55"/>
      <c r="EFD30" s="55"/>
      <c r="EFE30" s="55"/>
      <c r="EFF30" s="55"/>
      <c r="EFG30" s="56"/>
      <c r="EFI30" s="58"/>
      <c r="EFJ30" s="59"/>
      <c r="EFL30" s="55"/>
      <c r="EFM30" s="58"/>
      <c r="EFN30" s="55"/>
      <c r="EFO30" s="55"/>
      <c r="EFP30" s="55"/>
      <c r="EFQ30" s="55"/>
      <c r="EFR30" s="55"/>
      <c r="EFS30" s="55"/>
      <c r="EFT30" s="56"/>
      <c r="EFV30" s="58"/>
      <c r="EFW30" s="59"/>
      <c r="EFY30" s="55"/>
      <c r="EFZ30" s="58"/>
      <c r="EGA30" s="55"/>
      <c r="EGB30" s="55"/>
      <c r="EGC30" s="55"/>
      <c r="EGD30" s="55"/>
      <c r="EGE30" s="55"/>
      <c r="EGF30" s="55"/>
      <c r="EGG30" s="56"/>
      <c r="EGI30" s="58"/>
      <c r="EGJ30" s="59"/>
      <c r="EGL30" s="55"/>
      <c r="EGM30" s="58"/>
      <c r="EGN30" s="55"/>
      <c r="EGO30" s="55"/>
      <c r="EGP30" s="55"/>
      <c r="EGQ30" s="55"/>
      <c r="EGR30" s="55"/>
      <c r="EGS30" s="55"/>
      <c r="EGT30" s="56"/>
      <c r="EGV30" s="58"/>
      <c r="EGW30" s="59"/>
      <c r="EGY30" s="55"/>
      <c r="EGZ30" s="58"/>
      <c r="EHA30" s="55"/>
      <c r="EHB30" s="55"/>
      <c r="EHC30" s="55"/>
      <c r="EHD30" s="55"/>
      <c r="EHE30" s="55"/>
      <c r="EHF30" s="55"/>
      <c r="EHG30" s="56"/>
      <c r="EHI30" s="58"/>
      <c r="EHJ30" s="59"/>
      <c r="EHL30" s="55"/>
      <c r="EHM30" s="58"/>
      <c r="EHN30" s="55"/>
      <c r="EHO30" s="55"/>
      <c r="EHP30" s="55"/>
      <c r="EHQ30" s="55"/>
      <c r="EHR30" s="55"/>
      <c r="EHS30" s="55"/>
      <c r="EHT30" s="56"/>
      <c r="EHV30" s="58"/>
      <c r="EHW30" s="59"/>
      <c r="EHY30" s="55"/>
      <c r="EHZ30" s="58"/>
      <c r="EIA30" s="55"/>
      <c r="EIB30" s="55"/>
      <c r="EIC30" s="55"/>
      <c r="EID30" s="55"/>
      <c r="EIE30" s="55"/>
      <c r="EIF30" s="55"/>
      <c r="EIG30" s="56"/>
      <c r="EII30" s="58"/>
      <c r="EIJ30" s="59"/>
      <c r="EIL30" s="55"/>
      <c r="EIM30" s="58"/>
      <c r="EIN30" s="55"/>
      <c r="EIO30" s="55"/>
      <c r="EIP30" s="55"/>
      <c r="EIQ30" s="55"/>
      <c r="EIR30" s="55"/>
      <c r="EIS30" s="55"/>
      <c r="EIT30" s="56"/>
      <c r="EIV30" s="58"/>
      <c r="EIW30" s="59"/>
      <c r="EIY30" s="55"/>
      <c r="EIZ30" s="58"/>
      <c r="EJA30" s="55"/>
      <c r="EJB30" s="55"/>
      <c r="EJC30" s="55"/>
      <c r="EJD30" s="55"/>
      <c r="EJE30" s="55"/>
      <c r="EJF30" s="55"/>
      <c r="EJG30" s="56"/>
      <c r="EJI30" s="58"/>
      <c r="EJJ30" s="59"/>
      <c r="EJL30" s="55"/>
      <c r="EJM30" s="58"/>
      <c r="EJN30" s="55"/>
      <c r="EJO30" s="55"/>
      <c r="EJP30" s="55"/>
      <c r="EJQ30" s="55"/>
      <c r="EJR30" s="55"/>
      <c r="EJS30" s="55"/>
      <c r="EJT30" s="56"/>
      <c r="EJV30" s="58"/>
      <c r="EJW30" s="59"/>
      <c r="EJY30" s="55"/>
      <c r="EJZ30" s="58"/>
      <c r="EKA30" s="55"/>
      <c r="EKB30" s="55"/>
      <c r="EKC30" s="55"/>
      <c r="EKD30" s="55"/>
      <c r="EKE30" s="55"/>
      <c r="EKF30" s="55"/>
      <c r="EKG30" s="56"/>
      <c r="EKI30" s="58"/>
      <c r="EKJ30" s="59"/>
      <c r="EKL30" s="55"/>
      <c r="EKM30" s="58"/>
      <c r="EKN30" s="55"/>
      <c r="EKO30" s="55"/>
      <c r="EKP30" s="55"/>
      <c r="EKQ30" s="55"/>
      <c r="EKR30" s="55"/>
      <c r="EKS30" s="55"/>
      <c r="EKT30" s="56"/>
      <c r="EKV30" s="58"/>
      <c r="EKW30" s="59"/>
      <c r="EKY30" s="55"/>
      <c r="EKZ30" s="58"/>
      <c r="ELA30" s="55"/>
      <c r="ELB30" s="55"/>
      <c r="ELC30" s="55"/>
      <c r="ELD30" s="55"/>
      <c r="ELE30" s="55"/>
      <c r="ELF30" s="55"/>
      <c r="ELG30" s="56"/>
      <c r="ELI30" s="58"/>
      <c r="ELJ30" s="59"/>
      <c r="ELL30" s="55"/>
      <c r="ELM30" s="58"/>
      <c r="ELN30" s="55"/>
      <c r="ELO30" s="55"/>
      <c r="ELP30" s="55"/>
      <c r="ELQ30" s="55"/>
      <c r="ELR30" s="55"/>
      <c r="ELS30" s="55"/>
      <c r="ELT30" s="56"/>
      <c r="ELV30" s="58"/>
      <c r="ELW30" s="59"/>
      <c r="ELY30" s="55"/>
      <c r="ELZ30" s="58"/>
      <c r="EMA30" s="55"/>
      <c r="EMB30" s="55"/>
      <c r="EMC30" s="55"/>
      <c r="EMD30" s="55"/>
      <c r="EME30" s="55"/>
      <c r="EMF30" s="55"/>
      <c r="EMG30" s="56"/>
      <c r="EMI30" s="58"/>
      <c r="EMJ30" s="59"/>
      <c r="EML30" s="55"/>
      <c r="EMM30" s="58"/>
      <c r="EMN30" s="55"/>
      <c r="EMO30" s="55"/>
      <c r="EMP30" s="55"/>
      <c r="EMQ30" s="55"/>
      <c r="EMR30" s="55"/>
      <c r="EMS30" s="55"/>
      <c r="EMT30" s="56"/>
      <c r="EMV30" s="58"/>
      <c r="EMW30" s="59"/>
      <c r="EMY30" s="55"/>
      <c r="EMZ30" s="58"/>
      <c r="ENA30" s="55"/>
      <c r="ENB30" s="55"/>
      <c r="ENC30" s="55"/>
      <c r="END30" s="55"/>
      <c r="ENE30" s="55"/>
      <c r="ENF30" s="55"/>
      <c r="ENG30" s="56"/>
      <c r="ENI30" s="58"/>
      <c r="ENJ30" s="59"/>
      <c r="ENL30" s="55"/>
      <c r="ENM30" s="58"/>
      <c r="ENN30" s="55"/>
      <c r="ENO30" s="55"/>
      <c r="ENP30" s="55"/>
      <c r="ENQ30" s="55"/>
      <c r="ENR30" s="55"/>
      <c r="ENS30" s="55"/>
      <c r="ENT30" s="56"/>
      <c r="ENV30" s="58"/>
      <c r="ENW30" s="59"/>
      <c r="ENY30" s="55"/>
      <c r="ENZ30" s="58"/>
      <c r="EOA30" s="55"/>
      <c r="EOB30" s="55"/>
      <c r="EOC30" s="55"/>
      <c r="EOD30" s="55"/>
      <c r="EOE30" s="55"/>
      <c r="EOF30" s="55"/>
      <c r="EOG30" s="56"/>
      <c r="EOI30" s="58"/>
      <c r="EOJ30" s="59"/>
      <c r="EOL30" s="55"/>
      <c r="EOM30" s="58"/>
      <c r="EON30" s="55"/>
      <c r="EOO30" s="55"/>
      <c r="EOP30" s="55"/>
      <c r="EOQ30" s="55"/>
      <c r="EOR30" s="55"/>
      <c r="EOS30" s="55"/>
      <c r="EOT30" s="56"/>
      <c r="EOV30" s="58"/>
      <c r="EOW30" s="59"/>
      <c r="EOY30" s="55"/>
      <c r="EOZ30" s="58"/>
      <c r="EPA30" s="55"/>
      <c r="EPB30" s="55"/>
      <c r="EPC30" s="55"/>
      <c r="EPD30" s="55"/>
      <c r="EPE30" s="55"/>
      <c r="EPF30" s="55"/>
      <c r="EPG30" s="56"/>
      <c r="EPI30" s="58"/>
      <c r="EPJ30" s="59"/>
      <c r="EPL30" s="55"/>
      <c r="EPM30" s="58"/>
      <c r="EPN30" s="55"/>
      <c r="EPO30" s="55"/>
      <c r="EPP30" s="55"/>
      <c r="EPQ30" s="55"/>
      <c r="EPR30" s="55"/>
      <c r="EPS30" s="55"/>
      <c r="EPT30" s="56"/>
      <c r="EPV30" s="58"/>
      <c r="EPW30" s="59"/>
      <c r="EPY30" s="55"/>
      <c r="EPZ30" s="58"/>
      <c r="EQA30" s="55"/>
      <c r="EQB30" s="55"/>
      <c r="EQC30" s="55"/>
      <c r="EQD30" s="55"/>
      <c r="EQE30" s="55"/>
      <c r="EQF30" s="55"/>
      <c r="EQG30" s="56"/>
      <c r="EQI30" s="58"/>
      <c r="EQJ30" s="59"/>
      <c r="EQL30" s="55"/>
      <c r="EQM30" s="58"/>
      <c r="EQN30" s="55"/>
      <c r="EQO30" s="55"/>
      <c r="EQP30" s="55"/>
      <c r="EQQ30" s="55"/>
      <c r="EQR30" s="55"/>
      <c r="EQS30" s="55"/>
      <c r="EQT30" s="56"/>
      <c r="EQV30" s="58"/>
      <c r="EQW30" s="59"/>
      <c r="EQY30" s="55"/>
      <c r="EQZ30" s="58"/>
      <c r="ERA30" s="55"/>
      <c r="ERB30" s="55"/>
      <c r="ERC30" s="55"/>
      <c r="ERD30" s="55"/>
      <c r="ERE30" s="55"/>
      <c r="ERF30" s="55"/>
      <c r="ERG30" s="56"/>
      <c r="ERI30" s="58"/>
      <c r="ERJ30" s="59"/>
      <c r="ERL30" s="55"/>
      <c r="ERM30" s="58"/>
      <c r="ERN30" s="55"/>
      <c r="ERO30" s="55"/>
      <c r="ERP30" s="55"/>
      <c r="ERQ30" s="55"/>
      <c r="ERR30" s="55"/>
      <c r="ERS30" s="55"/>
      <c r="ERT30" s="56"/>
      <c r="ERV30" s="58"/>
      <c r="ERW30" s="59"/>
      <c r="ERY30" s="55"/>
      <c r="ERZ30" s="58"/>
      <c r="ESA30" s="55"/>
      <c r="ESB30" s="55"/>
      <c r="ESC30" s="55"/>
      <c r="ESD30" s="55"/>
      <c r="ESE30" s="55"/>
      <c r="ESF30" s="55"/>
      <c r="ESG30" s="56"/>
      <c r="ESI30" s="58"/>
      <c r="ESJ30" s="59"/>
      <c r="ESL30" s="55"/>
      <c r="ESM30" s="58"/>
      <c r="ESN30" s="55"/>
      <c r="ESO30" s="55"/>
      <c r="ESP30" s="55"/>
      <c r="ESQ30" s="55"/>
      <c r="ESR30" s="55"/>
      <c r="ESS30" s="55"/>
      <c r="EST30" s="56"/>
      <c r="ESV30" s="58"/>
      <c r="ESW30" s="59"/>
      <c r="ESY30" s="55"/>
      <c r="ESZ30" s="58"/>
      <c r="ETA30" s="55"/>
      <c r="ETB30" s="55"/>
      <c r="ETC30" s="55"/>
      <c r="ETD30" s="55"/>
      <c r="ETE30" s="55"/>
      <c r="ETF30" s="55"/>
      <c r="ETG30" s="56"/>
      <c r="ETI30" s="58"/>
      <c r="ETJ30" s="59"/>
      <c r="ETL30" s="55"/>
      <c r="ETM30" s="58"/>
      <c r="ETN30" s="55"/>
      <c r="ETO30" s="55"/>
      <c r="ETP30" s="55"/>
      <c r="ETQ30" s="55"/>
      <c r="ETR30" s="55"/>
      <c r="ETS30" s="55"/>
      <c r="ETT30" s="56"/>
      <c r="ETV30" s="58"/>
      <c r="ETW30" s="59"/>
      <c r="ETY30" s="55"/>
      <c r="ETZ30" s="58"/>
      <c r="EUA30" s="55"/>
      <c r="EUB30" s="55"/>
      <c r="EUC30" s="55"/>
      <c r="EUD30" s="55"/>
      <c r="EUE30" s="55"/>
      <c r="EUF30" s="55"/>
      <c r="EUG30" s="56"/>
      <c r="EUI30" s="58"/>
      <c r="EUJ30" s="59"/>
      <c r="EUL30" s="55"/>
      <c r="EUM30" s="58"/>
      <c r="EUN30" s="55"/>
      <c r="EUO30" s="55"/>
      <c r="EUP30" s="55"/>
      <c r="EUQ30" s="55"/>
      <c r="EUR30" s="55"/>
      <c r="EUS30" s="55"/>
      <c r="EUT30" s="56"/>
      <c r="EUV30" s="58"/>
      <c r="EUW30" s="59"/>
      <c r="EUY30" s="55"/>
      <c r="EUZ30" s="58"/>
      <c r="EVA30" s="55"/>
      <c r="EVB30" s="55"/>
      <c r="EVC30" s="55"/>
      <c r="EVD30" s="55"/>
      <c r="EVE30" s="55"/>
      <c r="EVF30" s="55"/>
      <c r="EVG30" s="56"/>
      <c r="EVI30" s="58"/>
      <c r="EVJ30" s="59"/>
      <c r="EVL30" s="55"/>
      <c r="EVM30" s="58"/>
      <c r="EVN30" s="55"/>
      <c r="EVO30" s="55"/>
      <c r="EVP30" s="55"/>
      <c r="EVQ30" s="55"/>
      <c r="EVR30" s="55"/>
      <c r="EVS30" s="55"/>
      <c r="EVT30" s="56"/>
      <c r="EVV30" s="58"/>
      <c r="EVW30" s="59"/>
      <c r="EVY30" s="55"/>
      <c r="EVZ30" s="58"/>
      <c r="EWA30" s="55"/>
      <c r="EWB30" s="55"/>
      <c r="EWC30" s="55"/>
      <c r="EWD30" s="55"/>
      <c r="EWE30" s="55"/>
      <c r="EWF30" s="55"/>
      <c r="EWG30" s="56"/>
      <c r="EWI30" s="58"/>
      <c r="EWJ30" s="59"/>
      <c r="EWL30" s="55"/>
      <c r="EWM30" s="58"/>
      <c r="EWN30" s="55"/>
      <c r="EWO30" s="55"/>
      <c r="EWP30" s="55"/>
      <c r="EWQ30" s="55"/>
      <c r="EWR30" s="55"/>
      <c r="EWS30" s="55"/>
      <c r="EWT30" s="56"/>
      <c r="EWV30" s="58"/>
      <c r="EWW30" s="59"/>
      <c r="EWY30" s="55"/>
      <c r="EWZ30" s="58"/>
      <c r="EXA30" s="55"/>
      <c r="EXB30" s="55"/>
      <c r="EXC30" s="55"/>
      <c r="EXD30" s="55"/>
      <c r="EXE30" s="55"/>
      <c r="EXF30" s="55"/>
      <c r="EXG30" s="56"/>
      <c r="EXI30" s="58"/>
      <c r="EXJ30" s="59"/>
      <c r="EXL30" s="55"/>
      <c r="EXM30" s="58"/>
      <c r="EXN30" s="55"/>
      <c r="EXO30" s="55"/>
      <c r="EXP30" s="55"/>
      <c r="EXQ30" s="55"/>
      <c r="EXR30" s="55"/>
      <c r="EXS30" s="55"/>
      <c r="EXT30" s="56"/>
      <c r="EXV30" s="58"/>
      <c r="EXW30" s="59"/>
      <c r="EXY30" s="55"/>
      <c r="EXZ30" s="58"/>
      <c r="EYA30" s="55"/>
      <c r="EYB30" s="55"/>
      <c r="EYC30" s="55"/>
      <c r="EYD30" s="55"/>
      <c r="EYE30" s="55"/>
      <c r="EYF30" s="55"/>
      <c r="EYG30" s="56"/>
      <c r="EYI30" s="58"/>
      <c r="EYJ30" s="59"/>
      <c r="EYL30" s="55"/>
      <c r="EYM30" s="58"/>
      <c r="EYN30" s="55"/>
      <c r="EYO30" s="55"/>
      <c r="EYP30" s="55"/>
      <c r="EYQ30" s="55"/>
      <c r="EYR30" s="55"/>
      <c r="EYS30" s="55"/>
      <c r="EYT30" s="56"/>
      <c r="EYV30" s="58"/>
      <c r="EYW30" s="59"/>
      <c r="EYY30" s="55"/>
      <c r="EYZ30" s="58"/>
      <c r="EZA30" s="55"/>
      <c r="EZB30" s="55"/>
      <c r="EZC30" s="55"/>
      <c r="EZD30" s="55"/>
      <c r="EZE30" s="55"/>
      <c r="EZF30" s="55"/>
      <c r="EZG30" s="56"/>
      <c r="EZI30" s="58"/>
      <c r="EZJ30" s="59"/>
      <c r="EZL30" s="55"/>
      <c r="EZM30" s="58"/>
      <c r="EZN30" s="55"/>
      <c r="EZO30" s="55"/>
      <c r="EZP30" s="55"/>
      <c r="EZQ30" s="55"/>
      <c r="EZR30" s="55"/>
      <c r="EZS30" s="55"/>
      <c r="EZT30" s="56"/>
      <c r="EZV30" s="58"/>
      <c r="EZW30" s="59"/>
      <c r="EZY30" s="55"/>
      <c r="EZZ30" s="58"/>
      <c r="FAA30" s="55"/>
      <c r="FAB30" s="55"/>
      <c r="FAC30" s="55"/>
      <c r="FAD30" s="55"/>
      <c r="FAE30" s="55"/>
      <c r="FAF30" s="55"/>
      <c r="FAG30" s="56"/>
      <c r="FAI30" s="58"/>
      <c r="FAJ30" s="59"/>
      <c r="FAL30" s="55"/>
      <c r="FAM30" s="58"/>
      <c r="FAN30" s="55"/>
      <c r="FAO30" s="55"/>
      <c r="FAP30" s="55"/>
      <c r="FAQ30" s="55"/>
      <c r="FAR30" s="55"/>
      <c r="FAS30" s="55"/>
      <c r="FAT30" s="56"/>
      <c r="FAV30" s="58"/>
      <c r="FAW30" s="59"/>
      <c r="FAY30" s="55"/>
      <c r="FAZ30" s="58"/>
      <c r="FBA30" s="55"/>
      <c r="FBB30" s="55"/>
      <c r="FBC30" s="55"/>
      <c r="FBD30" s="55"/>
      <c r="FBE30" s="55"/>
      <c r="FBF30" s="55"/>
      <c r="FBG30" s="56"/>
      <c r="FBI30" s="58"/>
      <c r="FBJ30" s="59"/>
      <c r="FBL30" s="55"/>
      <c r="FBM30" s="58"/>
      <c r="FBN30" s="55"/>
      <c r="FBO30" s="55"/>
      <c r="FBP30" s="55"/>
      <c r="FBQ30" s="55"/>
      <c r="FBR30" s="55"/>
      <c r="FBS30" s="55"/>
      <c r="FBT30" s="56"/>
      <c r="FBV30" s="58"/>
      <c r="FBW30" s="59"/>
      <c r="FBY30" s="55"/>
      <c r="FBZ30" s="58"/>
      <c r="FCA30" s="55"/>
      <c r="FCB30" s="55"/>
      <c r="FCC30" s="55"/>
      <c r="FCD30" s="55"/>
      <c r="FCE30" s="55"/>
      <c r="FCF30" s="55"/>
      <c r="FCG30" s="56"/>
      <c r="FCI30" s="58"/>
      <c r="FCJ30" s="59"/>
      <c r="FCL30" s="55"/>
      <c r="FCM30" s="58"/>
      <c r="FCN30" s="55"/>
      <c r="FCO30" s="55"/>
      <c r="FCP30" s="55"/>
      <c r="FCQ30" s="55"/>
      <c r="FCR30" s="55"/>
      <c r="FCS30" s="55"/>
      <c r="FCT30" s="56"/>
      <c r="FCV30" s="58"/>
      <c r="FCW30" s="59"/>
      <c r="FCY30" s="55"/>
      <c r="FCZ30" s="58"/>
      <c r="FDA30" s="55"/>
      <c r="FDB30" s="55"/>
      <c r="FDC30" s="55"/>
      <c r="FDD30" s="55"/>
      <c r="FDE30" s="55"/>
      <c r="FDF30" s="55"/>
      <c r="FDG30" s="56"/>
      <c r="FDI30" s="58"/>
      <c r="FDJ30" s="59"/>
      <c r="FDL30" s="55"/>
      <c r="FDM30" s="58"/>
      <c r="FDN30" s="55"/>
      <c r="FDO30" s="55"/>
      <c r="FDP30" s="55"/>
      <c r="FDQ30" s="55"/>
      <c r="FDR30" s="55"/>
      <c r="FDS30" s="55"/>
      <c r="FDT30" s="56"/>
      <c r="FDV30" s="58"/>
      <c r="FDW30" s="59"/>
      <c r="FDY30" s="55"/>
      <c r="FDZ30" s="58"/>
      <c r="FEA30" s="55"/>
      <c r="FEB30" s="55"/>
      <c r="FEC30" s="55"/>
      <c r="FED30" s="55"/>
      <c r="FEE30" s="55"/>
      <c r="FEF30" s="55"/>
      <c r="FEG30" s="56"/>
      <c r="FEI30" s="58"/>
      <c r="FEJ30" s="59"/>
      <c r="FEL30" s="55"/>
      <c r="FEM30" s="58"/>
      <c r="FEN30" s="55"/>
      <c r="FEO30" s="55"/>
      <c r="FEP30" s="55"/>
      <c r="FEQ30" s="55"/>
      <c r="FER30" s="55"/>
      <c r="FES30" s="55"/>
      <c r="FET30" s="56"/>
      <c r="FEV30" s="58"/>
      <c r="FEW30" s="59"/>
      <c r="FEY30" s="55"/>
      <c r="FEZ30" s="58"/>
      <c r="FFA30" s="55"/>
      <c r="FFB30" s="55"/>
      <c r="FFC30" s="55"/>
      <c r="FFD30" s="55"/>
      <c r="FFE30" s="55"/>
      <c r="FFF30" s="55"/>
      <c r="FFG30" s="56"/>
      <c r="FFI30" s="58"/>
      <c r="FFJ30" s="59"/>
      <c r="FFL30" s="55"/>
      <c r="FFM30" s="58"/>
      <c r="FFN30" s="55"/>
      <c r="FFO30" s="55"/>
      <c r="FFP30" s="55"/>
      <c r="FFQ30" s="55"/>
      <c r="FFR30" s="55"/>
      <c r="FFS30" s="55"/>
      <c r="FFT30" s="56"/>
      <c r="FFV30" s="58"/>
      <c r="FFW30" s="59"/>
      <c r="FFY30" s="55"/>
      <c r="FFZ30" s="58"/>
      <c r="FGA30" s="55"/>
      <c r="FGB30" s="55"/>
      <c r="FGC30" s="55"/>
      <c r="FGD30" s="55"/>
      <c r="FGE30" s="55"/>
      <c r="FGF30" s="55"/>
      <c r="FGG30" s="56"/>
      <c r="FGI30" s="58"/>
      <c r="FGJ30" s="59"/>
      <c r="FGL30" s="55"/>
      <c r="FGM30" s="58"/>
      <c r="FGN30" s="55"/>
      <c r="FGO30" s="55"/>
      <c r="FGP30" s="55"/>
      <c r="FGQ30" s="55"/>
      <c r="FGR30" s="55"/>
      <c r="FGS30" s="55"/>
      <c r="FGT30" s="56"/>
      <c r="FGV30" s="58"/>
      <c r="FGW30" s="59"/>
      <c r="FGY30" s="55"/>
      <c r="FGZ30" s="58"/>
      <c r="FHA30" s="55"/>
      <c r="FHB30" s="55"/>
      <c r="FHC30" s="55"/>
      <c r="FHD30" s="55"/>
      <c r="FHE30" s="55"/>
      <c r="FHF30" s="55"/>
      <c r="FHG30" s="56"/>
      <c r="FHI30" s="58"/>
      <c r="FHJ30" s="59"/>
      <c r="FHL30" s="55"/>
      <c r="FHM30" s="58"/>
      <c r="FHN30" s="55"/>
      <c r="FHO30" s="55"/>
      <c r="FHP30" s="55"/>
      <c r="FHQ30" s="55"/>
      <c r="FHR30" s="55"/>
      <c r="FHS30" s="55"/>
      <c r="FHT30" s="56"/>
      <c r="FHV30" s="58"/>
      <c r="FHW30" s="59"/>
      <c r="FHY30" s="55"/>
      <c r="FHZ30" s="58"/>
      <c r="FIA30" s="55"/>
      <c r="FIB30" s="55"/>
      <c r="FIC30" s="55"/>
      <c r="FID30" s="55"/>
      <c r="FIE30" s="55"/>
      <c r="FIF30" s="55"/>
      <c r="FIG30" s="56"/>
      <c r="FII30" s="58"/>
      <c r="FIJ30" s="59"/>
      <c r="FIL30" s="55"/>
      <c r="FIM30" s="58"/>
      <c r="FIN30" s="55"/>
      <c r="FIO30" s="55"/>
      <c r="FIP30" s="55"/>
      <c r="FIQ30" s="55"/>
      <c r="FIR30" s="55"/>
      <c r="FIS30" s="55"/>
      <c r="FIT30" s="56"/>
      <c r="FIV30" s="58"/>
      <c r="FIW30" s="59"/>
      <c r="FIY30" s="55"/>
      <c r="FIZ30" s="58"/>
      <c r="FJA30" s="55"/>
      <c r="FJB30" s="55"/>
      <c r="FJC30" s="55"/>
      <c r="FJD30" s="55"/>
      <c r="FJE30" s="55"/>
      <c r="FJF30" s="55"/>
      <c r="FJG30" s="56"/>
      <c r="FJI30" s="58"/>
      <c r="FJJ30" s="59"/>
      <c r="FJL30" s="55"/>
      <c r="FJM30" s="58"/>
      <c r="FJN30" s="55"/>
      <c r="FJO30" s="55"/>
      <c r="FJP30" s="55"/>
      <c r="FJQ30" s="55"/>
      <c r="FJR30" s="55"/>
      <c r="FJS30" s="55"/>
      <c r="FJT30" s="56"/>
      <c r="FJV30" s="58"/>
      <c r="FJW30" s="59"/>
      <c r="FJY30" s="55"/>
      <c r="FJZ30" s="58"/>
      <c r="FKA30" s="55"/>
      <c r="FKB30" s="55"/>
      <c r="FKC30" s="55"/>
      <c r="FKD30" s="55"/>
      <c r="FKE30" s="55"/>
      <c r="FKF30" s="55"/>
      <c r="FKG30" s="56"/>
      <c r="FKI30" s="58"/>
      <c r="FKJ30" s="59"/>
      <c r="FKL30" s="55"/>
      <c r="FKM30" s="58"/>
      <c r="FKN30" s="55"/>
      <c r="FKO30" s="55"/>
      <c r="FKP30" s="55"/>
      <c r="FKQ30" s="55"/>
      <c r="FKR30" s="55"/>
      <c r="FKS30" s="55"/>
      <c r="FKT30" s="56"/>
      <c r="FKV30" s="58"/>
      <c r="FKW30" s="59"/>
      <c r="FKY30" s="55"/>
      <c r="FKZ30" s="58"/>
      <c r="FLA30" s="55"/>
      <c r="FLB30" s="55"/>
      <c r="FLC30" s="55"/>
      <c r="FLD30" s="55"/>
      <c r="FLE30" s="55"/>
      <c r="FLF30" s="55"/>
      <c r="FLG30" s="56"/>
      <c r="FLI30" s="58"/>
      <c r="FLJ30" s="59"/>
      <c r="FLL30" s="55"/>
      <c r="FLM30" s="58"/>
      <c r="FLN30" s="55"/>
      <c r="FLO30" s="55"/>
      <c r="FLP30" s="55"/>
      <c r="FLQ30" s="55"/>
      <c r="FLR30" s="55"/>
      <c r="FLS30" s="55"/>
      <c r="FLT30" s="56"/>
      <c r="FLV30" s="58"/>
      <c r="FLW30" s="59"/>
      <c r="FLY30" s="55"/>
      <c r="FLZ30" s="58"/>
      <c r="FMA30" s="55"/>
      <c r="FMB30" s="55"/>
      <c r="FMC30" s="55"/>
      <c r="FMD30" s="55"/>
      <c r="FME30" s="55"/>
      <c r="FMF30" s="55"/>
      <c r="FMG30" s="56"/>
      <c r="FMI30" s="58"/>
      <c r="FMJ30" s="59"/>
      <c r="FML30" s="55"/>
      <c r="FMM30" s="58"/>
      <c r="FMN30" s="55"/>
      <c r="FMO30" s="55"/>
      <c r="FMP30" s="55"/>
      <c r="FMQ30" s="55"/>
      <c r="FMR30" s="55"/>
      <c r="FMS30" s="55"/>
      <c r="FMT30" s="56"/>
      <c r="FMV30" s="58"/>
      <c r="FMW30" s="59"/>
      <c r="FMY30" s="55"/>
      <c r="FMZ30" s="58"/>
      <c r="FNA30" s="55"/>
      <c r="FNB30" s="55"/>
      <c r="FNC30" s="55"/>
      <c r="FND30" s="55"/>
      <c r="FNE30" s="55"/>
      <c r="FNF30" s="55"/>
      <c r="FNG30" s="56"/>
      <c r="FNI30" s="58"/>
      <c r="FNJ30" s="59"/>
      <c r="FNL30" s="55"/>
      <c r="FNM30" s="58"/>
      <c r="FNN30" s="55"/>
      <c r="FNO30" s="55"/>
      <c r="FNP30" s="55"/>
      <c r="FNQ30" s="55"/>
      <c r="FNR30" s="55"/>
      <c r="FNS30" s="55"/>
      <c r="FNT30" s="56"/>
      <c r="FNV30" s="58"/>
      <c r="FNW30" s="59"/>
      <c r="FNY30" s="55"/>
      <c r="FNZ30" s="58"/>
      <c r="FOA30" s="55"/>
      <c r="FOB30" s="55"/>
      <c r="FOC30" s="55"/>
      <c r="FOD30" s="55"/>
      <c r="FOE30" s="55"/>
      <c r="FOF30" s="55"/>
      <c r="FOG30" s="56"/>
      <c r="FOI30" s="58"/>
      <c r="FOJ30" s="59"/>
      <c r="FOL30" s="55"/>
      <c r="FOM30" s="58"/>
      <c r="FON30" s="55"/>
      <c r="FOO30" s="55"/>
      <c r="FOP30" s="55"/>
      <c r="FOQ30" s="55"/>
      <c r="FOR30" s="55"/>
      <c r="FOS30" s="55"/>
      <c r="FOT30" s="56"/>
      <c r="FOV30" s="58"/>
      <c r="FOW30" s="59"/>
      <c r="FOY30" s="55"/>
      <c r="FOZ30" s="58"/>
      <c r="FPA30" s="55"/>
      <c r="FPB30" s="55"/>
      <c r="FPC30" s="55"/>
      <c r="FPD30" s="55"/>
      <c r="FPE30" s="55"/>
      <c r="FPF30" s="55"/>
      <c r="FPG30" s="56"/>
      <c r="FPI30" s="58"/>
      <c r="FPJ30" s="59"/>
      <c r="FPL30" s="55"/>
      <c r="FPM30" s="58"/>
      <c r="FPN30" s="55"/>
      <c r="FPO30" s="55"/>
      <c r="FPP30" s="55"/>
      <c r="FPQ30" s="55"/>
      <c r="FPR30" s="55"/>
      <c r="FPS30" s="55"/>
      <c r="FPT30" s="56"/>
      <c r="FPV30" s="58"/>
      <c r="FPW30" s="59"/>
      <c r="FPY30" s="55"/>
      <c r="FPZ30" s="58"/>
      <c r="FQA30" s="55"/>
      <c r="FQB30" s="55"/>
      <c r="FQC30" s="55"/>
      <c r="FQD30" s="55"/>
      <c r="FQE30" s="55"/>
      <c r="FQF30" s="55"/>
      <c r="FQG30" s="56"/>
      <c r="FQI30" s="58"/>
      <c r="FQJ30" s="59"/>
      <c r="FQL30" s="55"/>
      <c r="FQM30" s="58"/>
      <c r="FQN30" s="55"/>
      <c r="FQO30" s="55"/>
      <c r="FQP30" s="55"/>
      <c r="FQQ30" s="55"/>
      <c r="FQR30" s="55"/>
      <c r="FQS30" s="55"/>
      <c r="FQT30" s="56"/>
      <c r="FQV30" s="58"/>
      <c r="FQW30" s="59"/>
      <c r="FQY30" s="55"/>
      <c r="FQZ30" s="58"/>
      <c r="FRA30" s="55"/>
      <c r="FRB30" s="55"/>
      <c r="FRC30" s="55"/>
      <c r="FRD30" s="55"/>
      <c r="FRE30" s="55"/>
      <c r="FRF30" s="55"/>
      <c r="FRG30" s="56"/>
      <c r="FRI30" s="58"/>
      <c r="FRJ30" s="59"/>
      <c r="FRL30" s="55"/>
      <c r="FRM30" s="58"/>
      <c r="FRN30" s="55"/>
      <c r="FRO30" s="55"/>
      <c r="FRP30" s="55"/>
      <c r="FRQ30" s="55"/>
      <c r="FRR30" s="55"/>
      <c r="FRS30" s="55"/>
      <c r="FRT30" s="56"/>
      <c r="FRV30" s="58"/>
      <c r="FRW30" s="59"/>
      <c r="FRY30" s="55"/>
      <c r="FRZ30" s="58"/>
      <c r="FSA30" s="55"/>
      <c r="FSB30" s="55"/>
      <c r="FSC30" s="55"/>
      <c r="FSD30" s="55"/>
      <c r="FSE30" s="55"/>
      <c r="FSF30" s="55"/>
      <c r="FSG30" s="56"/>
      <c r="FSI30" s="58"/>
      <c r="FSJ30" s="59"/>
      <c r="FSL30" s="55"/>
      <c r="FSM30" s="58"/>
      <c r="FSN30" s="55"/>
      <c r="FSO30" s="55"/>
      <c r="FSP30" s="55"/>
      <c r="FSQ30" s="55"/>
      <c r="FSR30" s="55"/>
      <c r="FSS30" s="55"/>
      <c r="FST30" s="56"/>
      <c r="FSV30" s="58"/>
      <c r="FSW30" s="59"/>
      <c r="FSY30" s="55"/>
      <c r="FSZ30" s="58"/>
      <c r="FTA30" s="55"/>
      <c r="FTB30" s="55"/>
      <c r="FTC30" s="55"/>
      <c r="FTD30" s="55"/>
      <c r="FTE30" s="55"/>
      <c r="FTF30" s="55"/>
      <c r="FTG30" s="56"/>
      <c r="FTI30" s="58"/>
      <c r="FTJ30" s="59"/>
      <c r="FTL30" s="55"/>
      <c r="FTM30" s="58"/>
      <c r="FTN30" s="55"/>
      <c r="FTO30" s="55"/>
      <c r="FTP30" s="55"/>
      <c r="FTQ30" s="55"/>
      <c r="FTR30" s="55"/>
      <c r="FTS30" s="55"/>
      <c r="FTT30" s="56"/>
      <c r="FTV30" s="58"/>
      <c r="FTW30" s="59"/>
      <c r="FTY30" s="55"/>
      <c r="FTZ30" s="58"/>
      <c r="FUA30" s="55"/>
      <c r="FUB30" s="55"/>
      <c r="FUC30" s="55"/>
      <c r="FUD30" s="55"/>
      <c r="FUE30" s="55"/>
      <c r="FUF30" s="55"/>
      <c r="FUG30" s="56"/>
      <c r="FUI30" s="58"/>
      <c r="FUJ30" s="59"/>
      <c r="FUL30" s="55"/>
      <c r="FUM30" s="58"/>
      <c r="FUN30" s="55"/>
      <c r="FUO30" s="55"/>
      <c r="FUP30" s="55"/>
      <c r="FUQ30" s="55"/>
      <c r="FUR30" s="55"/>
      <c r="FUS30" s="55"/>
      <c r="FUT30" s="56"/>
      <c r="FUV30" s="58"/>
      <c r="FUW30" s="59"/>
      <c r="FUY30" s="55"/>
      <c r="FUZ30" s="58"/>
      <c r="FVA30" s="55"/>
      <c r="FVB30" s="55"/>
      <c r="FVC30" s="55"/>
      <c r="FVD30" s="55"/>
      <c r="FVE30" s="55"/>
      <c r="FVF30" s="55"/>
      <c r="FVG30" s="56"/>
      <c r="FVI30" s="58"/>
      <c r="FVJ30" s="59"/>
      <c r="FVL30" s="55"/>
      <c r="FVM30" s="58"/>
      <c r="FVN30" s="55"/>
      <c r="FVO30" s="55"/>
      <c r="FVP30" s="55"/>
      <c r="FVQ30" s="55"/>
      <c r="FVR30" s="55"/>
      <c r="FVS30" s="55"/>
      <c r="FVT30" s="56"/>
      <c r="FVV30" s="58"/>
      <c r="FVW30" s="59"/>
      <c r="FVY30" s="55"/>
      <c r="FVZ30" s="58"/>
      <c r="FWA30" s="55"/>
      <c r="FWB30" s="55"/>
      <c r="FWC30" s="55"/>
      <c r="FWD30" s="55"/>
      <c r="FWE30" s="55"/>
      <c r="FWF30" s="55"/>
      <c r="FWG30" s="56"/>
      <c r="FWI30" s="58"/>
      <c r="FWJ30" s="59"/>
      <c r="FWL30" s="55"/>
      <c r="FWM30" s="58"/>
      <c r="FWN30" s="55"/>
      <c r="FWO30" s="55"/>
      <c r="FWP30" s="55"/>
      <c r="FWQ30" s="55"/>
      <c r="FWR30" s="55"/>
      <c r="FWS30" s="55"/>
      <c r="FWT30" s="56"/>
      <c r="FWV30" s="58"/>
      <c r="FWW30" s="59"/>
      <c r="FWY30" s="55"/>
      <c r="FWZ30" s="58"/>
      <c r="FXA30" s="55"/>
      <c r="FXB30" s="55"/>
      <c r="FXC30" s="55"/>
      <c r="FXD30" s="55"/>
      <c r="FXE30" s="55"/>
      <c r="FXF30" s="55"/>
      <c r="FXG30" s="56"/>
      <c r="FXI30" s="58"/>
      <c r="FXJ30" s="59"/>
      <c r="FXL30" s="55"/>
      <c r="FXM30" s="58"/>
      <c r="FXN30" s="55"/>
      <c r="FXO30" s="55"/>
      <c r="FXP30" s="55"/>
      <c r="FXQ30" s="55"/>
      <c r="FXR30" s="55"/>
      <c r="FXS30" s="55"/>
      <c r="FXT30" s="56"/>
      <c r="FXV30" s="58"/>
      <c r="FXW30" s="59"/>
      <c r="FXY30" s="55"/>
      <c r="FXZ30" s="58"/>
      <c r="FYA30" s="55"/>
      <c r="FYB30" s="55"/>
      <c r="FYC30" s="55"/>
      <c r="FYD30" s="55"/>
      <c r="FYE30" s="55"/>
      <c r="FYF30" s="55"/>
      <c r="FYG30" s="56"/>
      <c r="FYI30" s="58"/>
      <c r="FYJ30" s="59"/>
      <c r="FYL30" s="55"/>
      <c r="FYM30" s="58"/>
      <c r="FYN30" s="55"/>
      <c r="FYO30" s="55"/>
      <c r="FYP30" s="55"/>
      <c r="FYQ30" s="55"/>
      <c r="FYR30" s="55"/>
      <c r="FYS30" s="55"/>
      <c r="FYT30" s="56"/>
      <c r="FYV30" s="58"/>
      <c r="FYW30" s="59"/>
      <c r="FYY30" s="55"/>
      <c r="FYZ30" s="58"/>
      <c r="FZA30" s="55"/>
      <c r="FZB30" s="55"/>
      <c r="FZC30" s="55"/>
      <c r="FZD30" s="55"/>
      <c r="FZE30" s="55"/>
      <c r="FZF30" s="55"/>
      <c r="FZG30" s="56"/>
      <c r="FZI30" s="58"/>
      <c r="FZJ30" s="59"/>
      <c r="FZL30" s="55"/>
      <c r="FZM30" s="58"/>
      <c r="FZN30" s="55"/>
      <c r="FZO30" s="55"/>
      <c r="FZP30" s="55"/>
      <c r="FZQ30" s="55"/>
      <c r="FZR30" s="55"/>
      <c r="FZS30" s="55"/>
      <c r="FZT30" s="56"/>
      <c r="FZV30" s="58"/>
      <c r="FZW30" s="59"/>
      <c r="FZY30" s="55"/>
      <c r="FZZ30" s="58"/>
      <c r="GAA30" s="55"/>
      <c r="GAB30" s="55"/>
      <c r="GAC30" s="55"/>
      <c r="GAD30" s="55"/>
      <c r="GAE30" s="55"/>
      <c r="GAF30" s="55"/>
      <c r="GAG30" s="56"/>
      <c r="GAI30" s="58"/>
      <c r="GAJ30" s="59"/>
      <c r="GAL30" s="55"/>
      <c r="GAM30" s="58"/>
      <c r="GAN30" s="55"/>
      <c r="GAO30" s="55"/>
      <c r="GAP30" s="55"/>
      <c r="GAQ30" s="55"/>
      <c r="GAR30" s="55"/>
      <c r="GAS30" s="55"/>
      <c r="GAT30" s="56"/>
      <c r="GAV30" s="58"/>
      <c r="GAW30" s="59"/>
      <c r="GAY30" s="55"/>
      <c r="GAZ30" s="58"/>
      <c r="GBA30" s="55"/>
      <c r="GBB30" s="55"/>
      <c r="GBC30" s="55"/>
      <c r="GBD30" s="55"/>
      <c r="GBE30" s="55"/>
      <c r="GBF30" s="55"/>
      <c r="GBG30" s="56"/>
      <c r="GBI30" s="58"/>
      <c r="GBJ30" s="59"/>
      <c r="GBL30" s="55"/>
      <c r="GBM30" s="58"/>
      <c r="GBN30" s="55"/>
      <c r="GBO30" s="55"/>
      <c r="GBP30" s="55"/>
      <c r="GBQ30" s="55"/>
      <c r="GBR30" s="55"/>
      <c r="GBS30" s="55"/>
      <c r="GBT30" s="56"/>
      <c r="GBV30" s="58"/>
      <c r="GBW30" s="59"/>
      <c r="GBY30" s="55"/>
      <c r="GBZ30" s="58"/>
      <c r="GCA30" s="55"/>
      <c r="GCB30" s="55"/>
      <c r="GCC30" s="55"/>
      <c r="GCD30" s="55"/>
      <c r="GCE30" s="55"/>
      <c r="GCF30" s="55"/>
      <c r="GCG30" s="56"/>
      <c r="GCI30" s="58"/>
      <c r="GCJ30" s="59"/>
      <c r="GCL30" s="55"/>
      <c r="GCM30" s="58"/>
      <c r="GCN30" s="55"/>
      <c r="GCO30" s="55"/>
      <c r="GCP30" s="55"/>
      <c r="GCQ30" s="55"/>
      <c r="GCR30" s="55"/>
      <c r="GCS30" s="55"/>
      <c r="GCT30" s="56"/>
      <c r="GCV30" s="58"/>
      <c r="GCW30" s="59"/>
      <c r="GCY30" s="55"/>
      <c r="GCZ30" s="58"/>
      <c r="GDA30" s="55"/>
      <c r="GDB30" s="55"/>
      <c r="GDC30" s="55"/>
      <c r="GDD30" s="55"/>
      <c r="GDE30" s="55"/>
      <c r="GDF30" s="55"/>
      <c r="GDG30" s="56"/>
      <c r="GDI30" s="58"/>
      <c r="GDJ30" s="59"/>
      <c r="GDL30" s="55"/>
      <c r="GDM30" s="58"/>
      <c r="GDN30" s="55"/>
      <c r="GDO30" s="55"/>
      <c r="GDP30" s="55"/>
      <c r="GDQ30" s="55"/>
      <c r="GDR30" s="55"/>
      <c r="GDS30" s="55"/>
      <c r="GDT30" s="56"/>
      <c r="GDV30" s="58"/>
      <c r="GDW30" s="59"/>
      <c r="GDY30" s="55"/>
      <c r="GDZ30" s="58"/>
      <c r="GEA30" s="55"/>
      <c r="GEB30" s="55"/>
      <c r="GEC30" s="55"/>
      <c r="GED30" s="55"/>
      <c r="GEE30" s="55"/>
      <c r="GEF30" s="55"/>
      <c r="GEG30" s="56"/>
      <c r="GEI30" s="58"/>
      <c r="GEJ30" s="59"/>
      <c r="GEL30" s="55"/>
      <c r="GEM30" s="58"/>
      <c r="GEN30" s="55"/>
      <c r="GEO30" s="55"/>
      <c r="GEP30" s="55"/>
      <c r="GEQ30" s="55"/>
      <c r="GER30" s="55"/>
      <c r="GES30" s="55"/>
      <c r="GET30" s="56"/>
      <c r="GEV30" s="58"/>
      <c r="GEW30" s="59"/>
      <c r="GEY30" s="55"/>
      <c r="GEZ30" s="58"/>
      <c r="GFA30" s="55"/>
      <c r="GFB30" s="55"/>
      <c r="GFC30" s="55"/>
      <c r="GFD30" s="55"/>
      <c r="GFE30" s="55"/>
      <c r="GFF30" s="55"/>
      <c r="GFG30" s="56"/>
      <c r="GFI30" s="58"/>
      <c r="GFJ30" s="59"/>
      <c r="GFL30" s="55"/>
      <c r="GFM30" s="58"/>
      <c r="GFN30" s="55"/>
      <c r="GFO30" s="55"/>
      <c r="GFP30" s="55"/>
      <c r="GFQ30" s="55"/>
      <c r="GFR30" s="55"/>
      <c r="GFS30" s="55"/>
      <c r="GFT30" s="56"/>
      <c r="GFV30" s="58"/>
      <c r="GFW30" s="59"/>
      <c r="GFY30" s="55"/>
      <c r="GFZ30" s="58"/>
      <c r="GGA30" s="55"/>
      <c r="GGB30" s="55"/>
      <c r="GGC30" s="55"/>
      <c r="GGD30" s="55"/>
      <c r="GGE30" s="55"/>
      <c r="GGF30" s="55"/>
      <c r="GGG30" s="56"/>
      <c r="GGI30" s="58"/>
      <c r="GGJ30" s="59"/>
      <c r="GGL30" s="55"/>
      <c r="GGM30" s="58"/>
      <c r="GGN30" s="55"/>
      <c r="GGO30" s="55"/>
      <c r="GGP30" s="55"/>
      <c r="GGQ30" s="55"/>
      <c r="GGR30" s="55"/>
      <c r="GGS30" s="55"/>
      <c r="GGT30" s="56"/>
      <c r="GGV30" s="58"/>
      <c r="GGW30" s="59"/>
      <c r="GGY30" s="55"/>
      <c r="GGZ30" s="58"/>
      <c r="GHA30" s="55"/>
      <c r="GHB30" s="55"/>
      <c r="GHC30" s="55"/>
      <c r="GHD30" s="55"/>
      <c r="GHE30" s="55"/>
      <c r="GHF30" s="55"/>
      <c r="GHG30" s="56"/>
      <c r="GHI30" s="58"/>
      <c r="GHJ30" s="59"/>
      <c r="GHL30" s="55"/>
      <c r="GHM30" s="58"/>
      <c r="GHN30" s="55"/>
      <c r="GHO30" s="55"/>
      <c r="GHP30" s="55"/>
      <c r="GHQ30" s="55"/>
      <c r="GHR30" s="55"/>
      <c r="GHS30" s="55"/>
      <c r="GHT30" s="56"/>
      <c r="GHV30" s="58"/>
      <c r="GHW30" s="59"/>
      <c r="GHY30" s="55"/>
      <c r="GHZ30" s="58"/>
      <c r="GIA30" s="55"/>
      <c r="GIB30" s="55"/>
      <c r="GIC30" s="55"/>
      <c r="GID30" s="55"/>
      <c r="GIE30" s="55"/>
      <c r="GIF30" s="55"/>
      <c r="GIG30" s="56"/>
      <c r="GII30" s="58"/>
      <c r="GIJ30" s="59"/>
      <c r="GIL30" s="55"/>
      <c r="GIM30" s="58"/>
      <c r="GIN30" s="55"/>
      <c r="GIO30" s="55"/>
      <c r="GIP30" s="55"/>
      <c r="GIQ30" s="55"/>
      <c r="GIR30" s="55"/>
      <c r="GIS30" s="55"/>
      <c r="GIT30" s="56"/>
      <c r="GIV30" s="58"/>
      <c r="GIW30" s="59"/>
      <c r="GIY30" s="55"/>
      <c r="GIZ30" s="58"/>
      <c r="GJA30" s="55"/>
      <c r="GJB30" s="55"/>
      <c r="GJC30" s="55"/>
      <c r="GJD30" s="55"/>
      <c r="GJE30" s="55"/>
      <c r="GJF30" s="55"/>
      <c r="GJG30" s="56"/>
      <c r="GJI30" s="58"/>
      <c r="GJJ30" s="59"/>
      <c r="GJL30" s="55"/>
      <c r="GJM30" s="58"/>
      <c r="GJN30" s="55"/>
      <c r="GJO30" s="55"/>
      <c r="GJP30" s="55"/>
      <c r="GJQ30" s="55"/>
      <c r="GJR30" s="55"/>
      <c r="GJS30" s="55"/>
      <c r="GJT30" s="56"/>
      <c r="GJV30" s="58"/>
      <c r="GJW30" s="59"/>
      <c r="GJY30" s="55"/>
      <c r="GJZ30" s="58"/>
      <c r="GKA30" s="55"/>
      <c r="GKB30" s="55"/>
      <c r="GKC30" s="55"/>
      <c r="GKD30" s="55"/>
      <c r="GKE30" s="55"/>
      <c r="GKF30" s="55"/>
      <c r="GKG30" s="56"/>
      <c r="GKI30" s="58"/>
      <c r="GKJ30" s="59"/>
      <c r="GKL30" s="55"/>
      <c r="GKM30" s="58"/>
      <c r="GKN30" s="55"/>
      <c r="GKO30" s="55"/>
      <c r="GKP30" s="55"/>
      <c r="GKQ30" s="55"/>
      <c r="GKR30" s="55"/>
      <c r="GKS30" s="55"/>
      <c r="GKT30" s="56"/>
      <c r="GKV30" s="58"/>
      <c r="GKW30" s="59"/>
      <c r="GKY30" s="55"/>
      <c r="GKZ30" s="58"/>
      <c r="GLA30" s="55"/>
      <c r="GLB30" s="55"/>
      <c r="GLC30" s="55"/>
      <c r="GLD30" s="55"/>
      <c r="GLE30" s="55"/>
      <c r="GLF30" s="55"/>
      <c r="GLG30" s="56"/>
      <c r="GLI30" s="58"/>
      <c r="GLJ30" s="59"/>
      <c r="GLL30" s="55"/>
      <c r="GLM30" s="58"/>
      <c r="GLN30" s="55"/>
      <c r="GLO30" s="55"/>
      <c r="GLP30" s="55"/>
      <c r="GLQ30" s="55"/>
      <c r="GLR30" s="55"/>
      <c r="GLS30" s="55"/>
      <c r="GLT30" s="56"/>
      <c r="GLV30" s="58"/>
      <c r="GLW30" s="59"/>
      <c r="GLY30" s="55"/>
      <c r="GLZ30" s="58"/>
      <c r="GMA30" s="55"/>
      <c r="GMB30" s="55"/>
      <c r="GMC30" s="55"/>
      <c r="GMD30" s="55"/>
      <c r="GME30" s="55"/>
      <c r="GMF30" s="55"/>
      <c r="GMG30" s="56"/>
      <c r="GMI30" s="58"/>
      <c r="GMJ30" s="59"/>
      <c r="GML30" s="55"/>
      <c r="GMM30" s="58"/>
      <c r="GMN30" s="55"/>
      <c r="GMO30" s="55"/>
      <c r="GMP30" s="55"/>
      <c r="GMQ30" s="55"/>
      <c r="GMR30" s="55"/>
      <c r="GMS30" s="55"/>
      <c r="GMT30" s="56"/>
      <c r="GMV30" s="58"/>
      <c r="GMW30" s="59"/>
      <c r="GMY30" s="55"/>
      <c r="GMZ30" s="58"/>
      <c r="GNA30" s="55"/>
      <c r="GNB30" s="55"/>
      <c r="GNC30" s="55"/>
      <c r="GND30" s="55"/>
      <c r="GNE30" s="55"/>
      <c r="GNF30" s="55"/>
      <c r="GNG30" s="56"/>
      <c r="GNI30" s="58"/>
      <c r="GNJ30" s="59"/>
      <c r="GNL30" s="55"/>
      <c r="GNM30" s="58"/>
      <c r="GNN30" s="55"/>
      <c r="GNO30" s="55"/>
      <c r="GNP30" s="55"/>
      <c r="GNQ30" s="55"/>
      <c r="GNR30" s="55"/>
      <c r="GNS30" s="55"/>
      <c r="GNT30" s="56"/>
      <c r="GNV30" s="58"/>
      <c r="GNW30" s="59"/>
      <c r="GNY30" s="55"/>
      <c r="GNZ30" s="58"/>
      <c r="GOA30" s="55"/>
      <c r="GOB30" s="55"/>
      <c r="GOC30" s="55"/>
      <c r="GOD30" s="55"/>
      <c r="GOE30" s="55"/>
      <c r="GOF30" s="55"/>
      <c r="GOG30" s="56"/>
      <c r="GOI30" s="58"/>
      <c r="GOJ30" s="59"/>
      <c r="GOL30" s="55"/>
      <c r="GOM30" s="58"/>
      <c r="GON30" s="55"/>
      <c r="GOO30" s="55"/>
      <c r="GOP30" s="55"/>
      <c r="GOQ30" s="55"/>
      <c r="GOR30" s="55"/>
      <c r="GOS30" s="55"/>
      <c r="GOT30" s="56"/>
      <c r="GOV30" s="58"/>
      <c r="GOW30" s="59"/>
      <c r="GOY30" s="55"/>
      <c r="GOZ30" s="58"/>
      <c r="GPA30" s="55"/>
      <c r="GPB30" s="55"/>
      <c r="GPC30" s="55"/>
      <c r="GPD30" s="55"/>
      <c r="GPE30" s="55"/>
      <c r="GPF30" s="55"/>
      <c r="GPG30" s="56"/>
      <c r="GPI30" s="58"/>
      <c r="GPJ30" s="59"/>
      <c r="GPL30" s="55"/>
      <c r="GPM30" s="58"/>
      <c r="GPN30" s="55"/>
      <c r="GPO30" s="55"/>
      <c r="GPP30" s="55"/>
      <c r="GPQ30" s="55"/>
      <c r="GPR30" s="55"/>
      <c r="GPS30" s="55"/>
      <c r="GPT30" s="56"/>
      <c r="GPV30" s="58"/>
      <c r="GPW30" s="59"/>
      <c r="GPY30" s="55"/>
      <c r="GPZ30" s="58"/>
      <c r="GQA30" s="55"/>
      <c r="GQB30" s="55"/>
      <c r="GQC30" s="55"/>
      <c r="GQD30" s="55"/>
      <c r="GQE30" s="55"/>
      <c r="GQF30" s="55"/>
      <c r="GQG30" s="56"/>
      <c r="GQI30" s="58"/>
      <c r="GQJ30" s="59"/>
      <c r="GQL30" s="55"/>
      <c r="GQM30" s="58"/>
      <c r="GQN30" s="55"/>
      <c r="GQO30" s="55"/>
      <c r="GQP30" s="55"/>
      <c r="GQQ30" s="55"/>
      <c r="GQR30" s="55"/>
      <c r="GQS30" s="55"/>
      <c r="GQT30" s="56"/>
      <c r="GQV30" s="58"/>
      <c r="GQW30" s="59"/>
      <c r="GQY30" s="55"/>
      <c r="GQZ30" s="58"/>
      <c r="GRA30" s="55"/>
      <c r="GRB30" s="55"/>
      <c r="GRC30" s="55"/>
      <c r="GRD30" s="55"/>
      <c r="GRE30" s="55"/>
      <c r="GRF30" s="55"/>
      <c r="GRG30" s="56"/>
      <c r="GRI30" s="58"/>
      <c r="GRJ30" s="59"/>
      <c r="GRL30" s="55"/>
      <c r="GRM30" s="58"/>
      <c r="GRN30" s="55"/>
      <c r="GRO30" s="55"/>
      <c r="GRP30" s="55"/>
      <c r="GRQ30" s="55"/>
      <c r="GRR30" s="55"/>
      <c r="GRS30" s="55"/>
      <c r="GRT30" s="56"/>
      <c r="GRV30" s="58"/>
      <c r="GRW30" s="59"/>
      <c r="GRY30" s="55"/>
      <c r="GRZ30" s="58"/>
      <c r="GSA30" s="55"/>
      <c r="GSB30" s="55"/>
      <c r="GSC30" s="55"/>
      <c r="GSD30" s="55"/>
      <c r="GSE30" s="55"/>
      <c r="GSF30" s="55"/>
      <c r="GSG30" s="56"/>
      <c r="GSI30" s="58"/>
      <c r="GSJ30" s="59"/>
      <c r="GSL30" s="55"/>
      <c r="GSM30" s="58"/>
      <c r="GSN30" s="55"/>
      <c r="GSO30" s="55"/>
      <c r="GSP30" s="55"/>
      <c r="GSQ30" s="55"/>
      <c r="GSR30" s="55"/>
      <c r="GSS30" s="55"/>
      <c r="GST30" s="56"/>
      <c r="GSV30" s="58"/>
      <c r="GSW30" s="59"/>
      <c r="GSY30" s="55"/>
      <c r="GSZ30" s="58"/>
      <c r="GTA30" s="55"/>
      <c r="GTB30" s="55"/>
      <c r="GTC30" s="55"/>
      <c r="GTD30" s="55"/>
      <c r="GTE30" s="55"/>
      <c r="GTF30" s="55"/>
      <c r="GTG30" s="56"/>
      <c r="GTI30" s="58"/>
      <c r="GTJ30" s="59"/>
      <c r="GTL30" s="55"/>
      <c r="GTM30" s="58"/>
      <c r="GTN30" s="55"/>
      <c r="GTO30" s="55"/>
      <c r="GTP30" s="55"/>
      <c r="GTQ30" s="55"/>
      <c r="GTR30" s="55"/>
      <c r="GTS30" s="55"/>
      <c r="GTT30" s="56"/>
      <c r="GTV30" s="58"/>
      <c r="GTW30" s="59"/>
      <c r="GTY30" s="55"/>
      <c r="GTZ30" s="58"/>
      <c r="GUA30" s="55"/>
      <c r="GUB30" s="55"/>
      <c r="GUC30" s="55"/>
      <c r="GUD30" s="55"/>
      <c r="GUE30" s="55"/>
      <c r="GUF30" s="55"/>
      <c r="GUG30" s="56"/>
      <c r="GUI30" s="58"/>
      <c r="GUJ30" s="59"/>
      <c r="GUL30" s="55"/>
      <c r="GUM30" s="58"/>
      <c r="GUN30" s="55"/>
      <c r="GUO30" s="55"/>
      <c r="GUP30" s="55"/>
      <c r="GUQ30" s="55"/>
      <c r="GUR30" s="55"/>
      <c r="GUS30" s="55"/>
      <c r="GUT30" s="56"/>
      <c r="GUV30" s="58"/>
      <c r="GUW30" s="59"/>
      <c r="GUY30" s="55"/>
      <c r="GUZ30" s="58"/>
      <c r="GVA30" s="55"/>
      <c r="GVB30" s="55"/>
      <c r="GVC30" s="55"/>
      <c r="GVD30" s="55"/>
      <c r="GVE30" s="55"/>
      <c r="GVF30" s="55"/>
      <c r="GVG30" s="56"/>
      <c r="GVI30" s="58"/>
      <c r="GVJ30" s="59"/>
      <c r="GVL30" s="55"/>
      <c r="GVM30" s="58"/>
      <c r="GVN30" s="55"/>
      <c r="GVO30" s="55"/>
      <c r="GVP30" s="55"/>
      <c r="GVQ30" s="55"/>
      <c r="GVR30" s="55"/>
      <c r="GVS30" s="55"/>
      <c r="GVT30" s="56"/>
      <c r="GVV30" s="58"/>
      <c r="GVW30" s="59"/>
      <c r="GVY30" s="55"/>
      <c r="GVZ30" s="58"/>
      <c r="GWA30" s="55"/>
      <c r="GWB30" s="55"/>
      <c r="GWC30" s="55"/>
      <c r="GWD30" s="55"/>
      <c r="GWE30" s="55"/>
      <c r="GWF30" s="55"/>
      <c r="GWG30" s="56"/>
      <c r="GWI30" s="58"/>
      <c r="GWJ30" s="59"/>
      <c r="GWL30" s="55"/>
      <c r="GWM30" s="58"/>
      <c r="GWN30" s="55"/>
      <c r="GWO30" s="55"/>
      <c r="GWP30" s="55"/>
      <c r="GWQ30" s="55"/>
      <c r="GWR30" s="55"/>
      <c r="GWS30" s="55"/>
      <c r="GWT30" s="56"/>
      <c r="GWV30" s="58"/>
      <c r="GWW30" s="59"/>
      <c r="GWY30" s="55"/>
      <c r="GWZ30" s="58"/>
      <c r="GXA30" s="55"/>
      <c r="GXB30" s="55"/>
      <c r="GXC30" s="55"/>
      <c r="GXD30" s="55"/>
      <c r="GXE30" s="55"/>
      <c r="GXF30" s="55"/>
      <c r="GXG30" s="56"/>
      <c r="GXI30" s="58"/>
      <c r="GXJ30" s="59"/>
      <c r="GXL30" s="55"/>
      <c r="GXM30" s="58"/>
      <c r="GXN30" s="55"/>
      <c r="GXO30" s="55"/>
      <c r="GXP30" s="55"/>
      <c r="GXQ30" s="55"/>
      <c r="GXR30" s="55"/>
      <c r="GXS30" s="55"/>
      <c r="GXT30" s="56"/>
      <c r="GXV30" s="58"/>
      <c r="GXW30" s="59"/>
      <c r="GXY30" s="55"/>
      <c r="GXZ30" s="58"/>
      <c r="GYA30" s="55"/>
      <c r="GYB30" s="55"/>
      <c r="GYC30" s="55"/>
      <c r="GYD30" s="55"/>
      <c r="GYE30" s="55"/>
      <c r="GYF30" s="55"/>
      <c r="GYG30" s="56"/>
      <c r="GYI30" s="58"/>
      <c r="GYJ30" s="59"/>
      <c r="GYL30" s="55"/>
      <c r="GYM30" s="58"/>
      <c r="GYN30" s="55"/>
      <c r="GYO30" s="55"/>
      <c r="GYP30" s="55"/>
      <c r="GYQ30" s="55"/>
      <c r="GYR30" s="55"/>
      <c r="GYS30" s="55"/>
      <c r="GYT30" s="56"/>
      <c r="GYV30" s="58"/>
      <c r="GYW30" s="59"/>
      <c r="GYY30" s="55"/>
      <c r="GYZ30" s="58"/>
      <c r="GZA30" s="55"/>
      <c r="GZB30" s="55"/>
      <c r="GZC30" s="55"/>
      <c r="GZD30" s="55"/>
      <c r="GZE30" s="55"/>
      <c r="GZF30" s="55"/>
      <c r="GZG30" s="56"/>
      <c r="GZI30" s="58"/>
      <c r="GZJ30" s="59"/>
      <c r="GZL30" s="55"/>
      <c r="GZM30" s="58"/>
      <c r="GZN30" s="55"/>
      <c r="GZO30" s="55"/>
      <c r="GZP30" s="55"/>
      <c r="GZQ30" s="55"/>
      <c r="GZR30" s="55"/>
      <c r="GZS30" s="55"/>
      <c r="GZT30" s="56"/>
      <c r="GZV30" s="58"/>
      <c r="GZW30" s="59"/>
      <c r="GZY30" s="55"/>
      <c r="GZZ30" s="58"/>
      <c r="HAA30" s="55"/>
      <c r="HAB30" s="55"/>
      <c r="HAC30" s="55"/>
      <c r="HAD30" s="55"/>
      <c r="HAE30" s="55"/>
      <c r="HAF30" s="55"/>
      <c r="HAG30" s="56"/>
      <c r="HAI30" s="58"/>
      <c r="HAJ30" s="59"/>
      <c r="HAL30" s="55"/>
      <c r="HAM30" s="58"/>
      <c r="HAN30" s="55"/>
      <c r="HAO30" s="55"/>
      <c r="HAP30" s="55"/>
      <c r="HAQ30" s="55"/>
      <c r="HAR30" s="55"/>
      <c r="HAS30" s="55"/>
      <c r="HAT30" s="56"/>
      <c r="HAV30" s="58"/>
      <c r="HAW30" s="59"/>
      <c r="HAY30" s="55"/>
      <c r="HAZ30" s="58"/>
      <c r="HBA30" s="55"/>
      <c r="HBB30" s="55"/>
      <c r="HBC30" s="55"/>
      <c r="HBD30" s="55"/>
      <c r="HBE30" s="55"/>
      <c r="HBF30" s="55"/>
      <c r="HBG30" s="56"/>
      <c r="HBI30" s="58"/>
      <c r="HBJ30" s="59"/>
      <c r="HBL30" s="55"/>
      <c r="HBM30" s="58"/>
      <c r="HBN30" s="55"/>
      <c r="HBO30" s="55"/>
      <c r="HBP30" s="55"/>
      <c r="HBQ30" s="55"/>
      <c r="HBR30" s="55"/>
      <c r="HBS30" s="55"/>
      <c r="HBT30" s="56"/>
      <c r="HBV30" s="58"/>
      <c r="HBW30" s="59"/>
      <c r="HBY30" s="55"/>
      <c r="HBZ30" s="58"/>
      <c r="HCA30" s="55"/>
      <c r="HCB30" s="55"/>
      <c r="HCC30" s="55"/>
      <c r="HCD30" s="55"/>
      <c r="HCE30" s="55"/>
      <c r="HCF30" s="55"/>
      <c r="HCG30" s="56"/>
      <c r="HCI30" s="58"/>
      <c r="HCJ30" s="59"/>
      <c r="HCL30" s="55"/>
      <c r="HCM30" s="58"/>
      <c r="HCN30" s="55"/>
      <c r="HCO30" s="55"/>
      <c r="HCP30" s="55"/>
      <c r="HCQ30" s="55"/>
      <c r="HCR30" s="55"/>
      <c r="HCS30" s="55"/>
      <c r="HCT30" s="56"/>
      <c r="HCV30" s="58"/>
      <c r="HCW30" s="59"/>
      <c r="HCY30" s="55"/>
      <c r="HCZ30" s="58"/>
      <c r="HDA30" s="55"/>
      <c r="HDB30" s="55"/>
      <c r="HDC30" s="55"/>
      <c r="HDD30" s="55"/>
      <c r="HDE30" s="55"/>
      <c r="HDF30" s="55"/>
      <c r="HDG30" s="56"/>
      <c r="HDI30" s="58"/>
      <c r="HDJ30" s="59"/>
      <c r="HDL30" s="55"/>
      <c r="HDM30" s="58"/>
      <c r="HDN30" s="55"/>
      <c r="HDO30" s="55"/>
      <c r="HDP30" s="55"/>
      <c r="HDQ30" s="55"/>
      <c r="HDR30" s="55"/>
      <c r="HDS30" s="55"/>
      <c r="HDT30" s="56"/>
      <c r="HDV30" s="58"/>
      <c r="HDW30" s="59"/>
      <c r="HDY30" s="55"/>
      <c r="HDZ30" s="58"/>
      <c r="HEA30" s="55"/>
      <c r="HEB30" s="55"/>
      <c r="HEC30" s="55"/>
      <c r="HED30" s="55"/>
      <c r="HEE30" s="55"/>
      <c r="HEF30" s="55"/>
      <c r="HEG30" s="56"/>
      <c r="HEI30" s="58"/>
      <c r="HEJ30" s="59"/>
      <c r="HEL30" s="55"/>
      <c r="HEM30" s="58"/>
      <c r="HEN30" s="55"/>
      <c r="HEO30" s="55"/>
      <c r="HEP30" s="55"/>
      <c r="HEQ30" s="55"/>
      <c r="HER30" s="55"/>
      <c r="HES30" s="55"/>
      <c r="HET30" s="56"/>
      <c r="HEV30" s="58"/>
      <c r="HEW30" s="59"/>
      <c r="HEY30" s="55"/>
      <c r="HEZ30" s="58"/>
      <c r="HFA30" s="55"/>
      <c r="HFB30" s="55"/>
      <c r="HFC30" s="55"/>
      <c r="HFD30" s="55"/>
      <c r="HFE30" s="55"/>
      <c r="HFF30" s="55"/>
      <c r="HFG30" s="56"/>
      <c r="HFI30" s="58"/>
      <c r="HFJ30" s="59"/>
      <c r="HFL30" s="55"/>
      <c r="HFM30" s="58"/>
      <c r="HFN30" s="55"/>
      <c r="HFO30" s="55"/>
      <c r="HFP30" s="55"/>
      <c r="HFQ30" s="55"/>
      <c r="HFR30" s="55"/>
      <c r="HFS30" s="55"/>
      <c r="HFT30" s="56"/>
      <c r="HFV30" s="58"/>
      <c r="HFW30" s="59"/>
      <c r="HFY30" s="55"/>
      <c r="HFZ30" s="58"/>
      <c r="HGA30" s="55"/>
      <c r="HGB30" s="55"/>
      <c r="HGC30" s="55"/>
      <c r="HGD30" s="55"/>
      <c r="HGE30" s="55"/>
      <c r="HGF30" s="55"/>
      <c r="HGG30" s="56"/>
      <c r="HGI30" s="58"/>
      <c r="HGJ30" s="59"/>
      <c r="HGL30" s="55"/>
      <c r="HGM30" s="58"/>
      <c r="HGN30" s="55"/>
      <c r="HGO30" s="55"/>
      <c r="HGP30" s="55"/>
      <c r="HGQ30" s="55"/>
      <c r="HGR30" s="55"/>
      <c r="HGS30" s="55"/>
      <c r="HGT30" s="56"/>
      <c r="HGV30" s="58"/>
      <c r="HGW30" s="59"/>
      <c r="HGY30" s="55"/>
      <c r="HGZ30" s="58"/>
      <c r="HHA30" s="55"/>
      <c r="HHB30" s="55"/>
      <c r="HHC30" s="55"/>
      <c r="HHD30" s="55"/>
      <c r="HHE30" s="55"/>
      <c r="HHF30" s="55"/>
      <c r="HHG30" s="56"/>
      <c r="HHI30" s="58"/>
      <c r="HHJ30" s="59"/>
      <c r="HHL30" s="55"/>
      <c r="HHM30" s="58"/>
      <c r="HHN30" s="55"/>
      <c r="HHO30" s="55"/>
      <c r="HHP30" s="55"/>
      <c r="HHQ30" s="55"/>
      <c r="HHR30" s="55"/>
      <c r="HHS30" s="55"/>
      <c r="HHT30" s="56"/>
      <c r="HHV30" s="58"/>
      <c r="HHW30" s="59"/>
      <c r="HHY30" s="55"/>
      <c r="HHZ30" s="58"/>
      <c r="HIA30" s="55"/>
      <c r="HIB30" s="55"/>
      <c r="HIC30" s="55"/>
      <c r="HID30" s="55"/>
      <c r="HIE30" s="55"/>
      <c r="HIF30" s="55"/>
      <c r="HIG30" s="56"/>
      <c r="HII30" s="58"/>
      <c r="HIJ30" s="59"/>
      <c r="HIL30" s="55"/>
      <c r="HIM30" s="58"/>
      <c r="HIN30" s="55"/>
      <c r="HIO30" s="55"/>
      <c r="HIP30" s="55"/>
      <c r="HIQ30" s="55"/>
      <c r="HIR30" s="55"/>
      <c r="HIS30" s="55"/>
      <c r="HIT30" s="56"/>
      <c r="HIV30" s="58"/>
      <c r="HIW30" s="59"/>
      <c r="HIY30" s="55"/>
      <c r="HIZ30" s="58"/>
      <c r="HJA30" s="55"/>
      <c r="HJB30" s="55"/>
      <c r="HJC30" s="55"/>
      <c r="HJD30" s="55"/>
      <c r="HJE30" s="55"/>
      <c r="HJF30" s="55"/>
      <c r="HJG30" s="56"/>
      <c r="HJI30" s="58"/>
      <c r="HJJ30" s="59"/>
      <c r="HJL30" s="55"/>
      <c r="HJM30" s="58"/>
      <c r="HJN30" s="55"/>
      <c r="HJO30" s="55"/>
      <c r="HJP30" s="55"/>
      <c r="HJQ30" s="55"/>
      <c r="HJR30" s="55"/>
      <c r="HJS30" s="55"/>
      <c r="HJT30" s="56"/>
      <c r="HJV30" s="58"/>
      <c r="HJW30" s="59"/>
      <c r="HJY30" s="55"/>
      <c r="HJZ30" s="58"/>
      <c r="HKA30" s="55"/>
      <c r="HKB30" s="55"/>
      <c r="HKC30" s="55"/>
      <c r="HKD30" s="55"/>
      <c r="HKE30" s="55"/>
      <c r="HKF30" s="55"/>
      <c r="HKG30" s="56"/>
      <c r="HKI30" s="58"/>
      <c r="HKJ30" s="59"/>
      <c r="HKL30" s="55"/>
      <c r="HKM30" s="58"/>
      <c r="HKN30" s="55"/>
      <c r="HKO30" s="55"/>
      <c r="HKP30" s="55"/>
      <c r="HKQ30" s="55"/>
      <c r="HKR30" s="55"/>
      <c r="HKS30" s="55"/>
      <c r="HKT30" s="56"/>
      <c r="HKV30" s="58"/>
      <c r="HKW30" s="59"/>
      <c r="HKY30" s="55"/>
      <c r="HKZ30" s="58"/>
      <c r="HLA30" s="55"/>
      <c r="HLB30" s="55"/>
      <c r="HLC30" s="55"/>
      <c r="HLD30" s="55"/>
      <c r="HLE30" s="55"/>
      <c r="HLF30" s="55"/>
      <c r="HLG30" s="56"/>
      <c r="HLI30" s="58"/>
      <c r="HLJ30" s="59"/>
      <c r="HLL30" s="55"/>
      <c r="HLM30" s="58"/>
      <c r="HLN30" s="55"/>
      <c r="HLO30" s="55"/>
      <c r="HLP30" s="55"/>
      <c r="HLQ30" s="55"/>
      <c r="HLR30" s="55"/>
      <c r="HLS30" s="55"/>
      <c r="HLT30" s="56"/>
      <c r="HLV30" s="58"/>
      <c r="HLW30" s="59"/>
      <c r="HLY30" s="55"/>
      <c r="HLZ30" s="58"/>
      <c r="HMA30" s="55"/>
      <c r="HMB30" s="55"/>
      <c r="HMC30" s="55"/>
      <c r="HMD30" s="55"/>
      <c r="HME30" s="55"/>
      <c r="HMF30" s="55"/>
      <c r="HMG30" s="56"/>
      <c r="HMI30" s="58"/>
      <c r="HMJ30" s="59"/>
      <c r="HML30" s="55"/>
      <c r="HMM30" s="58"/>
      <c r="HMN30" s="55"/>
      <c r="HMO30" s="55"/>
      <c r="HMP30" s="55"/>
      <c r="HMQ30" s="55"/>
      <c r="HMR30" s="55"/>
      <c r="HMS30" s="55"/>
      <c r="HMT30" s="56"/>
      <c r="HMV30" s="58"/>
      <c r="HMW30" s="59"/>
      <c r="HMY30" s="55"/>
      <c r="HMZ30" s="58"/>
      <c r="HNA30" s="55"/>
      <c r="HNB30" s="55"/>
      <c r="HNC30" s="55"/>
      <c r="HND30" s="55"/>
      <c r="HNE30" s="55"/>
      <c r="HNF30" s="55"/>
      <c r="HNG30" s="56"/>
      <c r="HNI30" s="58"/>
      <c r="HNJ30" s="59"/>
      <c r="HNL30" s="55"/>
      <c r="HNM30" s="58"/>
      <c r="HNN30" s="55"/>
      <c r="HNO30" s="55"/>
      <c r="HNP30" s="55"/>
      <c r="HNQ30" s="55"/>
      <c r="HNR30" s="55"/>
      <c r="HNS30" s="55"/>
      <c r="HNT30" s="56"/>
      <c r="HNV30" s="58"/>
      <c r="HNW30" s="59"/>
      <c r="HNY30" s="55"/>
      <c r="HNZ30" s="58"/>
      <c r="HOA30" s="55"/>
      <c r="HOB30" s="55"/>
      <c r="HOC30" s="55"/>
      <c r="HOD30" s="55"/>
      <c r="HOE30" s="55"/>
      <c r="HOF30" s="55"/>
      <c r="HOG30" s="56"/>
      <c r="HOI30" s="58"/>
      <c r="HOJ30" s="59"/>
      <c r="HOL30" s="55"/>
      <c r="HOM30" s="58"/>
      <c r="HON30" s="55"/>
      <c r="HOO30" s="55"/>
      <c r="HOP30" s="55"/>
      <c r="HOQ30" s="55"/>
      <c r="HOR30" s="55"/>
      <c r="HOS30" s="55"/>
      <c r="HOT30" s="56"/>
      <c r="HOV30" s="58"/>
      <c r="HOW30" s="59"/>
      <c r="HOY30" s="55"/>
      <c r="HOZ30" s="58"/>
      <c r="HPA30" s="55"/>
      <c r="HPB30" s="55"/>
      <c r="HPC30" s="55"/>
      <c r="HPD30" s="55"/>
      <c r="HPE30" s="55"/>
      <c r="HPF30" s="55"/>
      <c r="HPG30" s="56"/>
      <c r="HPI30" s="58"/>
      <c r="HPJ30" s="59"/>
      <c r="HPL30" s="55"/>
      <c r="HPM30" s="58"/>
      <c r="HPN30" s="55"/>
      <c r="HPO30" s="55"/>
      <c r="HPP30" s="55"/>
      <c r="HPQ30" s="55"/>
      <c r="HPR30" s="55"/>
      <c r="HPS30" s="55"/>
      <c r="HPT30" s="56"/>
      <c r="HPV30" s="58"/>
      <c r="HPW30" s="59"/>
      <c r="HPY30" s="55"/>
      <c r="HPZ30" s="58"/>
      <c r="HQA30" s="55"/>
      <c r="HQB30" s="55"/>
      <c r="HQC30" s="55"/>
      <c r="HQD30" s="55"/>
      <c r="HQE30" s="55"/>
      <c r="HQF30" s="55"/>
      <c r="HQG30" s="56"/>
      <c r="HQI30" s="58"/>
      <c r="HQJ30" s="59"/>
      <c r="HQL30" s="55"/>
      <c r="HQM30" s="58"/>
      <c r="HQN30" s="55"/>
      <c r="HQO30" s="55"/>
      <c r="HQP30" s="55"/>
      <c r="HQQ30" s="55"/>
      <c r="HQR30" s="55"/>
      <c r="HQS30" s="55"/>
      <c r="HQT30" s="56"/>
      <c r="HQV30" s="58"/>
      <c r="HQW30" s="59"/>
      <c r="HQY30" s="55"/>
      <c r="HQZ30" s="58"/>
      <c r="HRA30" s="55"/>
      <c r="HRB30" s="55"/>
      <c r="HRC30" s="55"/>
      <c r="HRD30" s="55"/>
      <c r="HRE30" s="55"/>
      <c r="HRF30" s="55"/>
      <c r="HRG30" s="56"/>
      <c r="HRI30" s="58"/>
      <c r="HRJ30" s="59"/>
      <c r="HRL30" s="55"/>
      <c r="HRM30" s="58"/>
      <c r="HRN30" s="55"/>
      <c r="HRO30" s="55"/>
      <c r="HRP30" s="55"/>
      <c r="HRQ30" s="55"/>
      <c r="HRR30" s="55"/>
      <c r="HRS30" s="55"/>
      <c r="HRT30" s="56"/>
      <c r="HRV30" s="58"/>
      <c r="HRW30" s="59"/>
      <c r="HRY30" s="55"/>
      <c r="HRZ30" s="58"/>
      <c r="HSA30" s="55"/>
      <c r="HSB30" s="55"/>
      <c r="HSC30" s="55"/>
      <c r="HSD30" s="55"/>
      <c r="HSE30" s="55"/>
      <c r="HSF30" s="55"/>
      <c r="HSG30" s="56"/>
      <c r="HSI30" s="58"/>
      <c r="HSJ30" s="59"/>
      <c r="HSL30" s="55"/>
      <c r="HSM30" s="58"/>
      <c r="HSN30" s="55"/>
      <c r="HSO30" s="55"/>
      <c r="HSP30" s="55"/>
      <c r="HSQ30" s="55"/>
      <c r="HSR30" s="55"/>
      <c r="HSS30" s="55"/>
      <c r="HST30" s="56"/>
      <c r="HSV30" s="58"/>
      <c r="HSW30" s="59"/>
      <c r="HSY30" s="55"/>
      <c r="HSZ30" s="58"/>
      <c r="HTA30" s="55"/>
      <c r="HTB30" s="55"/>
      <c r="HTC30" s="55"/>
      <c r="HTD30" s="55"/>
      <c r="HTE30" s="55"/>
      <c r="HTF30" s="55"/>
      <c r="HTG30" s="56"/>
      <c r="HTI30" s="58"/>
      <c r="HTJ30" s="59"/>
      <c r="HTL30" s="55"/>
      <c r="HTM30" s="58"/>
      <c r="HTN30" s="55"/>
      <c r="HTO30" s="55"/>
      <c r="HTP30" s="55"/>
      <c r="HTQ30" s="55"/>
      <c r="HTR30" s="55"/>
      <c r="HTS30" s="55"/>
      <c r="HTT30" s="56"/>
      <c r="HTV30" s="58"/>
      <c r="HTW30" s="59"/>
      <c r="HTY30" s="55"/>
      <c r="HTZ30" s="58"/>
      <c r="HUA30" s="55"/>
      <c r="HUB30" s="55"/>
      <c r="HUC30" s="55"/>
      <c r="HUD30" s="55"/>
      <c r="HUE30" s="55"/>
      <c r="HUF30" s="55"/>
      <c r="HUG30" s="56"/>
      <c r="HUI30" s="58"/>
      <c r="HUJ30" s="59"/>
      <c r="HUL30" s="55"/>
      <c r="HUM30" s="58"/>
      <c r="HUN30" s="55"/>
      <c r="HUO30" s="55"/>
      <c r="HUP30" s="55"/>
      <c r="HUQ30" s="55"/>
      <c r="HUR30" s="55"/>
      <c r="HUS30" s="55"/>
      <c r="HUT30" s="56"/>
      <c r="HUV30" s="58"/>
      <c r="HUW30" s="59"/>
      <c r="HUY30" s="55"/>
      <c r="HUZ30" s="58"/>
      <c r="HVA30" s="55"/>
      <c r="HVB30" s="55"/>
      <c r="HVC30" s="55"/>
      <c r="HVD30" s="55"/>
      <c r="HVE30" s="55"/>
      <c r="HVF30" s="55"/>
      <c r="HVG30" s="56"/>
      <c r="HVI30" s="58"/>
      <c r="HVJ30" s="59"/>
      <c r="HVL30" s="55"/>
      <c r="HVM30" s="58"/>
      <c r="HVN30" s="55"/>
      <c r="HVO30" s="55"/>
      <c r="HVP30" s="55"/>
      <c r="HVQ30" s="55"/>
      <c r="HVR30" s="55"/>
      <c r="HVS30" s="55"/>
      <c r="HVT30" s="56"/>
      <c r="HVV30" s="58"/>
      <c r="HVW30" s="59"/>
      <c r="HVY30" s="55"/>
      <c r="HVZ30" s="58"/>
      <c r="HWA30" s="55"/>
      <c r="HWB30" s="55"/>
      <c r="HWC30" s="55"/>
      <c r="HWD30" s="55"/>
      <c r="HWE30" s="55"/>
      <c r="HWF30" s="55"/>
      <c r="HWG30" s="56"/>
      <c r="HWI30" s="58"/>
      <c r="HWJ30" s="59"/>
      <c r="HWL30" s="55"/>
      <c r="HWM30" s="58"/>
      <c r="HWN30" s="55"/>
      <c r="HWO30" s="55"/>
      <c r="HWP30" s="55"/>
      <c r="HWQ30" s="55"/>
      <c r="HWR30" s="55"/>
      <c r="HWS30" s="55"/>
      <c r="HWT30" s="56"/>
      <c r="HWV30" s="58"/>
      <c r="HWW30" s="59"/>
      <c r="HWY30" s="55"/>
      <c r="HWZ30" s="58"/>
      <c r="HXA30" s="55"/>
      <c r="HXB30" s="55"/>
      <c r="HXC30" s="55"/>
      <c r="HXD30" s="55"/>
      <c r="HXE30" s="55"/>
      <c r="HXF30" s="55"/>
      <c r="HXG30" s="56"/>
      <c r="HXI30" s="58"/>
      <c r="HXJ30" s="59"/>
      <c r="HXL30" s="55"/>
      <c r="HXM30" s="58"/>
      <c r="HXN30" s="55"/>
      <c r="HXO30" s="55"/>
      <c r="HXP30" s="55"/>
      <c r="HXQ30" s="55"/>
      <c r="HXR30" s="55"/>
      <c r="HXS30" s="55"/>
      <c r="HXT30" s="56"/>
      <c r="HXV30" s="58"/>
      <c r="HXW30" s="59"/>
      <c r="HXY30" s="55"/>
      <c r="HXZ30" s="58"/>
      <c r="HYA30" s="55"/>
      <c r="HYB30" s="55"/>
      <c r="HYC30" s="55"/>
      <c r="HYD30" s="55"/>
      <c r="HYE30" s="55"/>
      <c r="HYF30" s="55"/>
      <c r="HYG30" s="56"/>
      <c r="HYI30" s="58"/>
      <c r="HYJ30" s="59"/>
      <c r="HYL30" s="55"/>
      <c r="HYM30" s="58"/>
      <c r="HYN30" s="55"/>
      <c r="HYO30" s="55"/>
      <c r="HYP30" s="55"/>
      <c r="HYQ30" s="55"/>
      <c r="HYR30" s="55"/>
      <c r="HYS30" s="55"/>
      <c r="HYT30" s="56"/>
      <c r="HYV30" s="58"/>
      <c r="HYW30" s="59"/>
      <c r="HYY30" s="55"/>
      <c r="HYZ30" s="58"/>
      <c r="HZA30" s="55"/>
      <c r="HZB30" s="55"/>
      <c r="HZC30" s="55"/>
      <c r="HZD30" s="55"/>
      <c r="HZE30" s="55"/>
      <c r="HZF30" s="55"/>
      <c r="HZG30" s="56"/>
      <c r="HZI30" s="58"/>
      <c r="HZJ30" s="59"/>
      <c r="HZL30" s="55"/>
      <c r="HZM30" s="58"/>
      <c r="HZN30" s="55"/>
      <c r="HZO30" s="55"/>
      <c r="HZP30" s="55"/>
      <c r="HZQ30" s="55"/>
      <c r="HZR30" s="55"/>
      <c r="HZS30" s="55"/>
      <c r="HZT30" s="56"/>
      <c r="HZV30" s="58"/>
      <c r="HZW30" s="59"/>
      <c r="HZY30" s="55"/>
      <c r="HZZ30" s="58"/>
      <c r="IAA30" s="55"/>
      <c r="IAB30" s="55"/>
      <c r="IAC30" s="55"/>
      <c r="IAD30" s="55"/>
      <c r="IAE30" s="55"/>
      <c r="IAF30" s="55"/>
      <c r="IAG30" s="56"/>
      <c r="IAI30" s="58"/>
      <c r="IAJ30" s="59"/>
      <c r="IAL30" s="55"/>
      <c r="IAM30" s="58"/>
      <c r="IAN30" s="55"/>
      <c r="IAO30" s="55"/>
      <c r="IAP30" s="55"/>
      <c r="IAQ30" s="55"/>
      <c r="IAR30" s="55"/>
      <c r="IAS30" s="55"/>
      <c r="IAT30" s="56"/>
      <c r="IAV30" s="58"/>
      <c r="IAW30" s="59"/>
      <c r="IAY30" s="55"/>
      <c r="IAZ30" s="58"/>
      <c r="IBA30" s="55"/>
      <c r="IBB30" s="55"/>
      <c r="IBC30" s="55"/>
      <c r="IBD30" s="55"/>
      <c r="IBE30" s="55"/>
      <c r="IBF30" s="55"/>
      <c r="IBG30" s="56"/>
      <c r="IBI30" s="58"/>
      <c r="IBJ30" s="59"/>
      <c r="IBL30" s="55"/>
      <c r="IBM30" s="58"/>
      <c r="IBN30" s="55"/>
      <c r="IBO30" s="55"/>
      <c r="IBP30" s="55"/>
      <c r="IBQ30" s="55"/>
      <c r="IBR30" s="55"/>
      <c r="IBS30" s="55"/>
      <c r="IBT30" s="56"/>
      <c r="IBV30" s="58"/>
      <c r="IBW30" s="59"/>
      <c r="IBY30" s="55"/>
      <c r="IBZ30" s="58"/>
      <c r="ICA30" s="55"/>
      <c r="ICB30" s="55"/>
      <c r="ICC30" s="55"/>
      <c r="ICD30" s="55"/>
      <c r="ICE30" s="55"/>
      <c r="ICF30" s="55"/>
      <c r="ICG30" s="56"/>
      <c r="ICI30" s="58"/>
      <c r="ICJ30" s="59"/>
      <c r="ICL30" s="55"/>
      <c r="ICM30" s="58"/>
      <c r="ICN30" s="55"/>
      <c r="ICO30" s="55"/>
      <c r="ICP30" s="55"/>
      <c r="ICQ30" s="55"/>
      <c r="ICR30" s="55"/>
      <c r="ICS30" s="55"/>
      <c r="ICT30" s="56"/>
      <c r="ICV30" s="58"/>
      <c r="ICW30" s="59"/>
      <c r="ICY30" s="55"/>
      <c r="ICZ30" s="58"/>
      <c r="IDA30" s="55"/>
      <c r="IDB30" s="55"/>
      <c r="IDC30" s="55"/>
      <c r="IDD30" s="55"/>
      <c r="IDE30" s="55"/>
      <c r="IDF30" s="55"/>
      <c r="IDG30" s="56"/>
      <c r="IDI30" s="58"/>
      <c r="IDJ30" s="59"/>
      <c r="IDL30" s="55"/>
      <c r="IDM30" s="58"/>
      <c r="IDN30" s="55"/>
      <c r="IDO30" s="55"/>
      <c r="IDP30" s="55"/>
      <c r="IDQ30" s="55"/>
      <c r="IDR30" s="55"/>
      <c r="IDS30" s="55"/>
      <c r="IDT30" s="56"/>
      <c r="IDV30" s="58"/>
      <c r="IDW30" s="59"/>
      <c r="IDY30" s="55"/>
      <c r="IDZ30" s="58"/>
      <c r="IEA30" s="55"/>
      <c r="IEB30" s="55"/>
      <c r="IEC30" s="55"/>
      <c r="IED30" s="55"/>
      <c r="IEE30" s="55"/>
      <c r="IEF30" s="55"/>
      <c r="IEG30" s="56"/>
      <c r="IEI30" s="58"/>
      <c r="IEJ30" s="59"/>
      <c r="IEL30" s="55"/>
      <c r="IEM30" s="58"/>
      <c r="IEN30" s="55"/>
      <c r="IEO30" s="55"/>
      <c r="IEP30" s="55"/>
      <c r="IEQ30" s="55"/>
      <c r="IER30" s="55"/>
      <c r="IES30" s="55"/>
      <c r="IET30" s="56"/>
      <c r="IEV30" s="58"/>
      <c r="IEW30" s="59"/>
      <c r="IEY30" s="55"/>
      <c r="IEZ30" s="58"/>
      <c r="IFA30" s="55"/>
      <c r="IFB30" s="55"/>
      <c r="IFC30" s="55"/>
      <c r="IFD30" s="55"/>
      <c r="IFE30" s="55"/>
      <c r="IFF30" s="55"/>
      <c r="IFG30" s="56"/>
      <c r="IFI30" s="58"/>
      <c r="IFJ30" s="59"/>
      <c r="IFL30" s="55"/>
      <c r="IFM30" s="58"/>
      <c r="IFN30" s="55"/>
      <c r="IFO30" s="55"/>
      <c r="IFP30" s="55"/>
      <c r="IFQ30" s="55"/>
      <c r="IFR30" s="55"/>
      <c r="IFS30" s="55"/>
      <c r="IFT30" s="56"/>
      <c r="IFV30" s="58"/>
      <c r="IFW30" s="59"/>
      <c r="IFY30" s="55"/>
      <c r="IFZ30" s="58"/>
      <c r="IGA30" s="55"/>
      <c r="IGB30" s="55"/>
      <c r="IGC30" s="55"/>
      <c r="IGD30" s="55"/>
      <c r="IGE30" s="55"/>
      <c r="IGF30" s="55"/>
      <c r="IGG30" s="56"/>
      <c r="IGI30" s="58"/>
      <c r="IGJ30" s="59"/>
      <c r="IGL30" s="55"/>
      <c r="IGM30" s="58"/>
      <c r="IGN30" s="55"/>
      <c r="IGO30" s="55"/>
      <c r="IGP30" s="55"/>
      <c r="IGQ30" s="55"/>
      <c r="IGR30" s="55"/>
      <c r="IGS30" s="55"/>
      <c r="IGT30" s="56"/>
      <c r="IGV30" s="58"/>
      <c r="IGW30" s="59"/>
      <c r="IGY30" s="55"/>
      <c r="IGZ30" s="58"/>
      <c r="IHA30" s="55"/>
      <c r="IHB30" s="55"/>
      <c r="IHC30" s="55"/>
      <c r="IHD30" s="55"/>
      <c r="IHE30" s="55"/>
      <c r="IHF30" s="55"/>
      <c r="IHG30" s="56"/>
      <c r="IHI30" s="58"/>
      <c r="IHJ30" s="59"/>
      <c r="IHL30" s="55"/>
      <c r="IHM30" s="58"/>
      <c r="IHN30" s="55"/>
      <c r="IHO30" s="55"/>
      <c r="IHP30" s="55"/>
      <c r="IHQ30" s="55"/>
      <c r="IHR30" s="55"/>
      <c r="IHS30" s="55"/>
      <c r="IHT30" s="56"/>
      <c r="IHV30" s="58"/>
      <c r="IHW30" s="59"/>
      <c r="IHY30" s="55"/>
      <c r="IHZ30" s="58"/>
      <c r="IIA30" s="55"/>
      <c r="IIB30" s="55"/>
      <c r="IIC30" s="55"/>
      <c r="IID30" s="55"/>
      <c r="IIE30" s="55"/>
      <c r="IIF30" s="55"/>
      <c r="IIG30" s="56"/>
      <c r="III30" s="58"/>
      <c r="IIJ30" s="59"/>
      <c r="IIL30" s="55"/>
      <c r="IIM30" s="58"/>
      <c r="IIN30" s="55"/>
      <c r="IIO30" s="55"/>
      <c r="IIP30" s="55"/>
      <c r="IIQ30" s="55"/>
      <c r="IIR30" s="55"/>
      <c r="IIS30" s="55"/>
      <c r="IIT30" s="56"/>
      <c r="IIV30" s="58"/>
      <c r="IIW30" s="59"/>
      <c r="IIY30" s="55"/>
      <c r="IIZ30" s="58"/>
      <c r="IJA30" s="55"/>
      <c r="IJB30" s="55"/>
      <c r="IJC30" s="55"/>
      <c r="IJD30" s="55"/>
      <c r="IJE30" s="55"/>
      <c r="IJF30" s="55"/>
      <c r="IJG30" s="56"/>
      <c r="IJI30" s="58"/>
      <c r="IJJ30" s="59"/>
      <c r="IJL30" s="55"/>
      <c r="IJM30" s="58"/>
      <c r="IJN30" s="55"/>
      <c r="IJO30" s="55"/>
      <c r="IJP30" s="55"/>
      <c r="IJQ30" s="55"/>
      <c r="IJR30" s="55"/>
      <c r="IJS30" s="55"/>
      <c r="IJT30" s="56"/>
      <c r="IJV30" s="58"/>
      <c r="IJW30" s="59"/>
      <c r="IJY30" s="55"/>
      <c r="IJZ30" s="58"/>
      <c r="IKA30" s="55"/>
      <c r="IKB30" s="55"/>
      <c r="IKC30" s="55"/>
      <c r="IKD30" s="55"/>
      <c r="IKE30" s="55"/>
      <c r="IKF30" s="55"/>
      <c r="IKG30" s="56"/>
      <c r="IKI30" s="58"/>
      <c r="IKJ30" s="59"/>
      <c r="IKL30" s="55"/>
      <c r="IKM30" s="58"/>
      <c r="IKN30" s="55"/>
      <c r="IKO30" s="55"/>
      <c r="IKP30" s="55"/>
      <c r="IKQ30" s="55"/>
      <c r="IKR30" s="55"/>
      <c r="IKS30" s="55"/>
      <c r="IKT30" s="56"/>
      <c r="IKV30" s="58"/>
      <c r="IKW30" s="59"/>
      <c r="IKY30" s="55"/>
      <c r="IKZ30" s="58"/>
      <c r="ILA30" s="55"/>
      <c r="ILB30" s="55"/>
      <c r="ILC30" s="55"/>
      <c r="ILD30" s="55"/>
      <c r="ILE30" s="55"/>
      <c r="ILF30" s="55"/>
      <c r="ILG30" s="56"/>
      <c r="ILI30" s="58"/>
      <c r="ILJ30" s="59"/>
      <c r="ILL30" s="55"/>
      <c r="ILM30" s="58"/>
      <c r="ILN30" s="55"/>
      <c r="ILO30" s="55"/>
      <c r="ILP30" s="55"/>
      <c r="ILQ30" s="55"/>
      <c r="ILR30" s="55"/>
      <c r="ILS30" s="55"/>
      <c r="ILT30" s="56"/>
      <c r="ILV30" s="58"/>
      <c r="ILW30" s="59"/>
      <c r="ILY30" s="55"/>
      <c r="ILZ30" s="58"/>
      <c r="IMA30" s="55"/>
      <c r="IMB30" s="55"/>
      <c r="IMC30" s="55"/>
      <c r="IMD30" s="55"/>
      <c r="IME30" s="55"/>
      <c r="IMF30" s="55"/>
      <c r="IMG30" s="56"/>
      <c r="IMI30" s="58"/>
      <c r="IMJ30" s="59"/>
      <c r="IML30" s="55"/>
      <c r="IMM30" s="58"/>
      <c r="IMN30" s="55"/>
      <c r="IMO30" s="55"/>
      <c r="IMP30" s="55"/>
      <c r="IMQ30" s="55"/>
      <c r="IMR30" s="55"/>
      <c r="IMS30" s="55"/>
      <c r="IMT30" s="56"/>
      <c r="IMV30" s="58"/>
      <c r="IMW30" s="59"/>
      <c r="IMY30" s="55"/>
      <c r="IMZ30" s="58"/>
      <c r="INA30" s="55"/>
      <c r="INB30" s="55"/>
      <c r="INC30" s="55"/>
      <c r="IND30" s="55"/>
      <c r="INE30" s="55"/>
      <c r="INF30" s="55"/>
      <c r="ING30" s="56"/>
      <c r="INI30" s="58"/>
      <c r="INJ30" s="59"/>
      <c r="INL30" s="55"/>
      <c r="INM30" s="58"/>
      <c r="INN30" s="55"/>
      <c r="INO30" s="55"/>
      <c r="INP30" s="55"/>
      <c r="INQ30" s="55"/>
      <c r="INR30" s="55"/>
      <c r="INS30" s="55"/>
      <c r="INT30" s="56"/>
      <c r="INV30" s="58"/>
      <c r="INW30" s="59"/>
      <c r="INY30" s="55"/>
      <c r="INZ30" s="58"/>
      <c r="IOA30" s="55"/>
      <c r="IOB30" s="55"/>
      <c r="IOC30" s="55"/>
      <c r="IOD30" s="55"/>
      <c r="IOE30" s="55"/>
      <c r="IOF30" s="55"/>
      <c r="IOG30" s="56"/>
      <c r="IOI30" s="58"/>
      <c r="IOJ30" s="59"/>
      <c r="IOL30" s="55"/>
      <c r="IOM30" s="58"/>
      <c r="ION30" s="55"/>
      <c r="IOO30" s="55"/>
      <c r="IOP30" s="55"/>
      <c r="IOQ30" s="55"/>
      <c r="IOR30" s="55"/>
      <c r="IOS30" s="55"/>
      <c r="IOT30" s="56"/>
      <c r="IOV30" s="58"/>
      <c r="IOW30" s="59"/>
      <c r="IOY30" s="55"/>
      <c r="IOZ30" s="58"/>
      <c r="IPA30" s="55"/>
      <c r="IPB30" s="55"/>
      <c r="IPC30" s="55"/>
      <c r="IPD30" s="55"/>
      <c r="IPE30" s="55"/>
      <c r="IPF30" s="55"/>
      <c r="IPG30" s="56"/>
      <c r="IPI30" s="58"/>
      <c r="IPJ30" s="59"/>
      <c r="IPL30" s="55"/>
      <c r="IPM30" s="58"/>
      <c r="IPN30" s="55"/>
      <c r="IPO30" s="55"/>
      <c r="IPP30" s="55"/>
      <c r="IPQ30" s="55"/>
      <c r="IPR30" s="55"/>
      <c r="IPS30" s="55"/>
      <c r="IPT30" s="56"/>
      <c r="IPV30" s="58"/>
      <c r="IPW30" s="59"/>
      <c r="IPY30" s="55"/>
      <c r="IPZ30" s="58"/>
      <c r="IQA30" s="55"/>
      <c r="IQB30" s="55"/>
      <c r="IQC30" s="55"/>
      <c r="IQD30" s="55"/>
      <c r="IQE30" s="55"/>
      <c r="IQF30" s="55"/>
      <c r="IQG30" s="56"/>
      <c r="IQI30" s="58"/>
      <c r="IQJ30" s="59"/>
      <c r="IQL30" s="55"/>
      <c r="IQM30" s="58"/>
      <c r="IQN30" s="55"/>
      <c r="IQO30" s="55"/>
      <c r="IQP30" s="55"/>
      <c r="IQQ30" s="55"/>
      <c r="IQR30" s="55"/>
      <c r="IQS30" s="55"/>
      <c r="IQT30" s="56"/>
      <c r="IQV30" s="58"/>
      <c r="IQW30" s="59"/>
      <c r="IQY30" s="55"/>
      <c r="IQZ30" s="58"/>
      <c r="IRA30" s="55"/>
      <c r="IRB30" s="55"/>
      <c r="IRC30" s="55"/>
      <c r="IRD30" s="55"/>
      <c r="IRE30" s="55"/>
      <c r="IRF30" s="55"/>
      <c r="IRG30" s="56"/>
      <c r="IRI30" s="58"/>
      <c r="IRJ30" s="59"/>
      <c r="IRL30" s="55"/>
      <c r="IRM30" s="58"/>
      <c r="IRN30" s="55"/>
      <c r="IRO30" s="55"/>
      <c r="IRP30" s="55"/>
      <c r="IRQ30" s="55"/>
      <c r="IRR30" s="55"/>
      <c r="IRS30" s="55"/>
      <c r="IRT30" s="56"/>
      <c r="IRV30" s="58"/>
      <c r="IRW30" s="59"/>
      <c r="IRY30" s="55"/>
      <c r="IRZ30" s="58"/>
      <c r="ISA30" s="55"/>
      <c r="ISB30" s="55"/>
      <c r="ISC30" s="55"/>
      <c r="ISD30" s="55"/>
      <c r="ISE30" s="55"/>
      <c r="ISF30" s="55"/>
      <c r="ISG30" s="56"/>
      <c r="ISI30" s="58"/>
      <c r="ISJ30" s="59"/>
      <c r="ISL30" s="55"/>
      <c r="ISM30" s="58"/>
      <c r="ISN30" s="55"/>
      <c r="ISO30" s="55"/>
      <c r="ISP30" s="55"/>
      <c r="ISQ30" s="55"/>
      <c r="ISR30" s="55"/>
      <c r="ISS30" s="55"/>
      <c r="IST30" s="56"/>
      <c r="ISV30" s="58"/>
      <c r="ISW30" s="59"/>
      <c r="ISY30" s="55"/>
      <c r="ISZ30" s="58"/>
      <c r="ITA30" s="55"/>
      <c r="ITB30" s="55"/>
      <c r="ITC30" s="55"/>
      <c r="ITD30" s="55"/>
      <c r="ITE30" s="55"/>
      <c r="ITF30" s="55"/>
      <c r="ITG30" s="56"/>
      <c r="ITI30" s="58"/>
      <c r="ITJ30" s="59"/>
      <c r="ITL30" s="55"/>
      <c r="ITM30" s="58"/>
      <c r="ITN30" s="55"/>
      <c r="ITO30" s="55"/>
      <c r="ITP30" s="55"/>
      <c r="ITQ30" s="55"/>
      <c r="ITR30" s="55"/>
      <c r="ITS30" s="55"/>
      <c r="ITT30" s="56"/>
      <c r="ITV30" s="58"/>
      <c r="ITW30" s="59"/>
      <c r="ITY30" s="55"/>
      <c r="ITZ30" s="58"/>
      <c r="IUA30" s="55"/>
      <c r="IUB30" s="55"/>
      <c r="IUC30" s="55"/>
      <c r="IUD30" s="55"/>
      <c r="IUE30" s="55"/>
      <c r="IUF30" s="55"/>
      <c r="IUG30" s="56"/>
      <c r="IUI30" s="58"/>
      <c r="IUJ30" s="59"/>
      <c r="IUL30" s="55"/>
      <c r="IUM30" s="58"/>
      <c r="IUN30" s="55"/>
      <c r="IUO30" s="55"/>
      <c r="IUP30" s="55"/>
      <c r="IUQ30" s="55"/>
      <c r="IUR30" s="55"/>
      <c r="IUS30" s="55"/>
      <c r="IUT30" s="56"/>
      <c r="IUV30" s="58"/>
      <c r="IUW30" s="59"/>
      <c r="IUY30" s="55"/>
      <c r="IUZ30" s="58"/>
      <c r="IVA30" s="55"/>
      <c r="IVB30" s="55"/>
      <c r="IVC30" s="55"/>
      <c r="IVD30" s="55"/>
      <c r="IVE30" s="55"/>
      <c r="IVF30" s="55"/>
      <c r="IVG30" s="56"/>
      <c r="IVI30" s="58"/>
      <c r="IVJ30" s="59"/>
      <c r="IVL30" s="55"/>
      <c r="IVM30" s="58"/>
      <c r="IVN30" s="55"/>
      <c r="IVO30" s="55"/>
      <c r="IVP30" s="55"/>
      <c r="IVQ30" s="55"/>
      <c r="IVR30" s="55"/>
      <c r="IVS30" s="55"/>
      <c r="IVT30" s="56"/>
      <c r="IVV30" s="58"/>
      <c r="IVW30" s="59"/>
      <c r="IVY30" s="55"/>
      <c r="IVZ30" s="58"/>
      <c r="IWA30" s="55"/>
      <c r="IWB30" s="55"/>
      <c r="IWC30" s="55"/>
      <c r="IWD30" s="55"/>
      <c r="IWE30" s="55"/>
      <c r="IWF30" s="55"/>
      <c r="IWG30" s="56"/>
      <c r="IWI30" s="58"/>
      <c r="IWJ30" s="59"/>
      <c r="IWL30" s="55"/>
      <c r="IWM30" s="58"/>
      <c r="IWN30" s="55"/>
      <c r="IWO30" s="55"/>
      <c r="IWP30" s="55"/>
      <c r="IWQ30" s="55"/>
      <c r="IWR30" s="55"/>
      <c r="IWS30" s="55"/>
      <c r="IWT30" s="56"/>
      <c r="IWV30" s="58"/>
      <c r="IWW30" s="59"/>
      <c r="IWY30" s="55"/>
      <c r="IWZ30" s="58"/>
      <c r="IXA30" s="55"/>
      <c r="IXB30" s="55"/>
      <c r="IXC30" s="55"/>
      <c r="IXD30" s="55"/>
      <c r="IXE30" s="55"/>
      <c r="IXF30" s="55"/>
      <c r="IXG30" s="56"/>
      <c r="IXI30" s="58"/>
      <c r="IXJ30" s="59"/>
      <c r="IXL30" s="55"/>
      <c r="IXM30" s="58"/>
      <c r="IXN30" s="55"/>
      <c r="IXO30" s="55"/>
      <c r="IXP30" s="55"/>
      <c r="IXQ30" s="55"/>
      <c r="IXR30" s="55"/>
      <c r="IXS30" s="55"/>
      <c r="IXT30" s="56"/>
      <c r="IXV30" s="58"/>
      <c r="IXW30" s="59"/>
      <c r="IXY30" s="55"/>
      <c r="IXZ30" s="58"/>
      <c r="IYA30" s="55"/>
      <c r="IYB30" s="55"/>
      <c r="IYC30" s="55"/>
      <c r="IYD30" s="55"/>
      <c r="IYE30" s="55"/>
      <c r="IYF30" s="55"/>
      <c r="IYG30" s="56"/>
      <c r="IYI30" s="58"/>
      <c r="IYJ30" s="59"/>
      <c r="IYL30" s="55"/>
      <c r="IYM30" s="58"/>
      <c r="IYN30" s="55"/>
      <c r="IYO30" s="55"/>
      <c r="IYP30" s="55"/>
      <c r="IYQ30" s="55"/>
      <c r="IYR30" s="55"/>
      <c r="IYS30" s="55"/>
      <c r="IYT30" s="56"/>
      <c r="IYV30" s="58"/>
      <c r="IYW30" s="59"/>
      <c r="IYY30" s="55"/>
      <c r="IYZ30" s="58"/>
      <c r="IZA30" s="55"/>
      <c r="IZB30" s="55"/>
      <c r="IZC30" s="55"/>
      <c r="IZD30" s="55"/>
      <c r="IZE30" s="55"/>
      <c r="IZF30" s="55"/>
      <c r="IZG30" s="56"/>
      <c r="IZI30" s="58"/>
      <c r="IZJ30" s="59"/>
      <c r="IZL30" s="55"/>
      <c r="IZM30" s="58"/>
      <c r="IZN30" s="55"/>
      <c r="IZO30" s="55"/>
      <c r="IZP30" s="55"/>
      <c r="IZQ30" s="55"/>
      <c r="IZR30" s="55"/>
      <c r="IZS30" s="55"/>
      <c r="IZT30" s="56"/>
      <c r="IZV30" s="58"/>
      <c r="IZW30" s="59"/>
      <c r="IZY30" s="55"/>
      <c r="IZZ30" s="58"/>
      <c r="JAA30" s="55"/>
      <c r="JAB30" s="55"/>
      <c r="JAC30" s="55"/>
      <c r="JAD30" s="55"/>
      <c r="JAE30" s="55"/>
      <c r="JAF30" s="55"/>
      <c r="JAG30" s="56"/>
      <c r="JAI30" s="58"/>
      <c r="JAJ30" s="59"/>
      <c r="JAL30" s="55"/>
      <c r="JAM30" s="58"/>
      <c r="JAN30" s="55"/>
      <c r="JAO30" s="55"/>
      <c r="JAP30" s="55"/>
      <c r="JAQ30" s="55"/>
      <c r="JAR30" s="55"/>
      <c r="JAS30" s="55"/>
      <c r="JAT30" s="56"/>
      <c r="JAV30" s="58"/>
      <c r="JAW30" s="59"/>
      <c r="JAY30" s="55"/>
      <c r="JAZ30" s="58"/>
      <c r="JBA30" s="55"/>
      <c r="JBB30" s="55"/>
      <c r="JBC30" s="55"/>
      <c r="JBD30" s="55"/>
      <c r="JBE30" s="55"/>
      <c r="JBF30" s="55"/>
      <c r="JBG30" s="56"/>
      <c r="JBI30" s="58"/>
      <c r="JBJ30" s="59"/>
      <c r="JBL30" s="55"/>
      <c r="JBM30" s="58"/>
      <c r="JBN30" s="55"/>
      <c r="JBO30" s="55"/>
      <c r="JBP30" s="55"/>
      <c r="JBQ30" s="55"/>
      <c r="JBR30" s="55"/>
      <c r="JBS30" s="55"/>
      <c r="JBT30" s="56"/>
      <c r="JBV30" s="58"/>
      <c r="JBW30" s="59"/>
      <c r="JBY30" s="55"/>
      <c r="JBZ30" s="58"/>
      <c r="JCA30" s="55"/>
      <c r="JCB30" s="55"/>
      <c r="JCC30" s="55"/>
      <c r="JCD30" s="55"/>
      <c r="JCE30" s="55"/>
      <c r="JCF30" s="55"/>
      <c r="JCG30" s="56"/>
      <c r="JCI30" s="58"/>
      <c r="JCJ30" s="59"/>
      <c r="JCL30" s="55"/>
      <c r="JCM30" s="58"/>
      <c r="JCN30" s="55"/>
      <c r="JCO30" s="55"/>
      <c r="JCP30" s="55"/>
      <c r="JCQ30" s="55"/>
      <c r="JCR30" s="55"/>
      <c r="JCS30" s="55"/>
      <c r="JCT30" s="56"/>
      <c r="JCV30" s="58"/>
      <c r="JCW30" s="59"/>
      <c r="JCY30" s="55"/>
      <c r="JCZ30" s="58"/>
      <c r="JDA30" s="55"/>
      <c r="JDB30" s="55"/>
      <c r="JDC30" s="55"/>
      <c r="JDD30" s="55"/>
      <c r="JDE30" s="55"/>
      <c r="JDF30" s="55"/>
      <c r="JDG30" s="56"/>
      <c r="JDI30" s="58"/>
      <c r="JDJ30" s="59"/>
      <c r="JDL30" s="55"/>
      <c r="JDM30" s="58"/>
      <c r="JDN30" s="55"/>
      <c r="JDO30" s="55"/>
      <c r="JDP30" s="55"/>
      <c r="JDQ30" s="55"/>
      <c r="JDR30" s="55"/>
      <c r="JDS30" s="55"/>
      <c r="JDT30" s="56"/>
      <c r="JDV30" s="58"/>
      <c r="JDW30" s="59"/>
      <c r="JDY30" s="55"/>
      <c r="JDZ30" s="58"/>
      <c r="JEA30" s="55"/>
      <c r="JEB30" s="55"/>
      <c r="JEC30" s="55"/>
      <c r="JED30" s="55"/>
      <c r="JEE30" s="55"/>
      <c r="JEF30" s="55"/>
      <c r="JEG30" s="56"/>
      <c r="JEI30" s="58"/>
      <c r="JEJ30" s="59"/>
      <c r="JEK30" s="55"/>
      <c r="JEL30" s="55"/>
      <c r="JEM30" s="56"/>
      <c r="JEO30" s="58"/>
      <c r="JEP30" s="59"/>
      <c r="JER30" s="55"/>
      <c r="JES30" s="58"/>
      <c r="JET30" s="55"/>
      <c r="JEU30" s="55"/>
      <c r="JEV30" s="55"/>
      <c r="JEW30" s="55"/>
      <c r="JEX30" s="55"/>
      <c r="JEY30" s="55"/>
      <c r="JEZ30" s="56"/>
      <c r="JFB30" s="58"/>
      <c r="JFC30" s="59"/>
      <c r="JFE30" s="55"/>
      <c r="JFF30" s="58"/>
      <c r="JFG30" s="55"/>
      <c r="JFH30" s="55"/>
      <c r="JFI30" s="55"/>
      <c r="JFJ30" s="55"/>
      <c r="JFK30" s="55"/>
      <c r="JFL30" s="55"/>
      <c r="JFM30" s="56"/>
      <c r="JFO30" s="58"/>
      <c r="JFP30" s="59"/>
      <c r="JFR30" s="55"/>
      <c r="JFS30" s="58"/>
      <c r="JFT30" s="55"/>
      <c r="JFU30" s="55"/>
      <c r="JFV30" s="55"/>
      <c r="JFW30" s="55"/>
      <c r="JFX30" s="55"/>
      <c r="JFY30" s="55"/>
      <c r="JFZ30" s="56"/>
      <c r="JGB30" s="58"/>
      <c r="JGC30" s="59"/>
      <c r="JGE30" s="55"/>
      <c r="JGF30" s="58"/>
      <c r="JGG30" s="55"/>
      <c r="JGH30" s="55"/>
      <c r="JGI30" s="55"/>
      <c r="JGJ30" s="55"/>
      <c r="JGK30" s="55"/>
      <c r="JGL30" s="55"/>
      <c r="JGM30" s="56"/>
      <c r="JGO30" s="58"/>
      <c r="JGP30" s="59"/>
      <c r="JGR30" s="55"/>
      <c r="JGS30" s="58"/>
      <c r="JGT30" s="55"/>
      <c r="JGU30" s="55"/>
      <c r="JGV30" s="55"/>
      <c r="JGW30" s="55"/>
      <c r="JGX30" s="55"/>
      <c r="JGY30" s="55"/>
      <c r="JGZ30" s="56"/>
      <c r="JHB30" s="58"/>
      <c r="JHC30" s="59"/>
      <c r="JHE30" s="55"/>
      <c r="JHF30" s="58"/>
      <c r="JHG30" s="55"/>
      <c r="JHH30" s="55"/>
      <c r="JHI30" s="55"/>
      <c r="JHJ30" s="55"/>
      <c r="JHK30" s="55"/>
      <c r="JHL30" s="55"/>
      <c r="JHM30" s="56"/>
      <c r="JHO30" s="58"/>
      <c r="JHP30" s="59"/>
      <c r="JHR30" s="55"/>
      <c r="JHS30" s="58"/>
      <c r="JHT30" s="55"/>
      <c r="JHU30" s="55"/>
      <c r="JHV30" s="55"/>
      <c r="JHW30" s="55"/>
      <c r="JHX30" s="55"/>
      <c r="JHY30" s="55"/>
      <c r="JHZ30" s="56"/>
      <c r="JIB30" s="58"/>
      <c r="JIC30" s="59"/>
      <c r="JIE30" s="55"/>
      <c r="JIF30" s="58"/>
      <c r="JIG30" s="55"/>
      <c r="JIH30" s="55"/>
      <c r="JII30" s="55"/>
      <c r="JIJ30" s="55"/>
      <c r="JIK30" s="55"/>
      <c r="JIL30" s="55"/>
      <c r="JIM30" s="56"/>
      <c r="JIO30" s="58"/>
      <c r="JIP30" s="59"/>
      <c r="JIR30" s="55"/>
      <c r="JIS30" s="58"/>
      <c r="JIT30" s="55"/>
      <c r="JIU30" s="55"/>
      <c r="JIV30" s="55"/>
      <c r="JIW30" s="55"/>
      <c r="JIX30" s="55"/>
      <c r="JIY30" s="55"/>
      <c r="JIZ30" s="56"/>
      <c r="JJB30" s="58"/>
      <c r="JJC30" s="59"/>
      <c r="JJE30" s="55"/>
      <c r="JJF30" s="58"/>
      <c r="JJG30" s="55"/>
      <c r="JJH30" s="55"/>
      <c r="JJI30" s="55"/>
      <c r="JJJ30" s="55"/>
      <c r="JJK30" s="55"/>
      <c r="JJL30" s="55"/>
      <c r="JJM30" s="56"/>
      <c r="JJO30" s="58"/>
      <c r="JJP30" s="59"/>
      <c r="JJR30" s="55"/>
      <c r="JJS30" s="58"/>
      <c r="JJT30" s="55"/>
      <c r="JJU30" s="55"/>
      <c r="JJV30" s="55"/>
      <c r="JJW30" s="55"/>
      <c r="JJX30" s="55"/>
      <c r="JJY30" s="55"/>
      <c r="JJZ30" s="56"/>
      <c r="JKB30" s="58"/>
      <c r="JKC30" s="59"/>
      <c r="JKE30" s="55"/>
      <c r="JKF30" s="58"/>
      <c r="JKG30" s="55"/>
      <c r="JKH30" s="55"/>
      <c r="JKI30" s="55"/>
      <c r="JKJ30" s="55"/>
      <c r="JKK30" s="55"/>
      <c r="JKL30" s="55"/>
      <c r="JKM30" s="56"/>
      <c r="JKO30" s="58"/>
      <c r="JKP30" s="59"/>
      <c r="JKR30" s="55"/>
      <c r="JKS30" s="58"/>
      <c r="JKT30" s="55"/>
      <c r="JKU30" s="55"/>
      <c r="JKV30" s="55"/>
      <c r="JKW30" s="55"/>
      <c r="JKX30" s="55"/>
      <c r="JKY30" s="55"/>
      <c r="JKZ30" s="56"/>
      <c r="JLB30" s="58"/>
      <c r="JLC30" s="59"/>
      <c r="JLE30" s="55"/>
      <c r="JLF30" s="58"/>
      <c r="JLG30" s="55"/>
      <c r="JLH30" s="55"/>
      <c r="JLI30" s="55"/>
      <c r="JLJ30" s="55"/>
      <c r="JLK30" s="55"/>
      <c r="JLL30" s="55"/>
      <c r="JLM30" s="56"/>
      <c r="JLO30" s="58"/>
      <c r="JLP30" s="59"/>
      <c r="JLR30" s="55"/>
      <c r="JLS30" s="58"/>
      <c r="JLT30" s="55"/>
      <c r="JLU30" s="55"/>
      <c r="JLV30" s="55"/>
      <c r="JLW30" s="55"/>
      <c r="JLX30" s="55"/>
      <c r="JLY30" s="55"/>
      <c r="JLZ30" s="56"/>
      <c r="JMB30" s="58"/>
      <c r="JMC30" s="59"/>
      <c r="JME30" s="55"/>
      <c r="JMF30" s="58"/>
      <c r="JMG30" s="55"/>
      <c r="JMH30" s="55"/>
      <c r="JMI30" s="55"/>
      <c r="JMJ30" s="55"/>
      <c r="JMK30" s="55"/>
      <c r="JML30" s="55"/>
      <c r="JMM30" s="56"/>
      <c r="JMO30" s="58"/>
      <c r="JMP30" s="59"/>
      <c r="JMR30" s="55"/>
      <c r="JMS30" s="58"/>
      <c r="JMT30" s="55"/>
      <c r="JMU30" s="55"/>
      <c r="JMV30" s="55"/>
      <c r="JMW30" s="55"/>
      <c r="JMX30" s="55"/>
      <c r="JMY30" s="55"/>
      <c r="JMZ30" s="56"/>
      <c r="JNB30" s="58"/>
      <c r="JNC30" s="59"/>
      <c r="JNE30" s="55"/>
      <c r="JNF30" s="58"/>
      <c r="JNG30" s="55"/>
      <c r="JNH30" s="55"/>
      <c r="JNI30" s="55"/>
      <c r="JNJ30" s="55"/>
      <c r="JNK30" s="55"/>
      <c r="JNL30" s="55"/>
      <c r="JNM30" s="56"/>
      <c r="JNO30" s="58"/>
      <c r="JNP30" s="59"/>
      <c r="JNR30" s="55"/>
      <c r="JNS30" s="58"/>
      <c r="JNT30" s="55"/>
      <c r="JNU30" s="55"/>
      <c r="JNV30" s="55"/>
      <c r="JNW30" s="55"/>
      <c r="JNX30" s="55"/>
      <c r="JNY30" s="55"/>
      <c r="JNZ30" s="56"/>
      <c r="JOB30" s="58"/>
      <c r="JOC30" s="59"/>
      <c r="JOE30" s="55"/>
      <c r="JOF30" s="58"/>
      <c r="JOG30" s="55"/>
      <c r="JOH30" s="55"/>
      <c r="JOI30" s="55"/>
      <c r="JOJ30" s="55"/>
      <c r="JOK30" s="55"/>
      <c r="JOL30" s="55"/>
      <c r="JOM30" s="56"/>
      <c r="JOO30" s="58"/>
      <c r="JOP30" s="59"/>
      <c r="JOR30" s="55"/>
      <c r="JOS30" s="58"/>
      <c r="JOT30" s="55"/>
      <c r="JOU30" s="55"/>
      <c r="JOV30" s="55"/>
      <c r="JOW30" s="55"/>
      <c r="JOX30" s="55"/>
      <c r="JOY30" s="55"/>
      <c r="JOZ30" s="56"/>
      <c r="JPB30" s="58"/>
      <c r="JPC30" s="59"/>
      <c r="JPE30" s="55"/>
      <c r="JPF30" s="58"/>
      <c r="JPG30" s="55"/>
      <c r="JPH30" s="55"/>
      <c r="JPI30" s="55"/>
      <c r="JPJ30" s="55"/>
      <c r="JPK30" s="55"/>
      <c r="JPL30" s="55"/>
      <c r="JPM30" s="56"/>
      <c r="JPO30" s="58"/>
      <c r="JPP30" s="59"/>
      <c r="JPR30" s="55"/>
      <c r="JPS30" s="58"/>
      <c r="JPT30" s="55"/>
      <c r="JPU30" s="55"/>
      <c r="JPV30" s="55"/>
      <c r="JPW30" s="55"/>
      <c r="JPX30" s="55"/>
      <c r="JPY30" s="55"/>
      <c r="JPZ30" s="56"/>
      <c r="JQB30" s="58"/>
      <c r="JQC30" s="59"/>
      <c r="JQE30" s="55"/>
      <c r="JQF30" s="58"/>
      <c r="JQG30" s="55"/>
      <c r="JQH30" s="55"/>
      <c r="JQI30" s="55"/>
      <c r="JQJ30" s="55"/>
      <c r="JQK30" s="55"/>
      <c r="JQL30" s="55"/>
      <c r="JQM30" s="56"/>
      <c r="JQO30" s="58"/>
      <c r="JQP30" s="59"/>
      <c r="JQR30" s="55"/>
      <c r="JQS30" s="58"/>
      <c r="JQT30" s="55"/>
      <c r="JQU30" s="55"/>
      <c r="JQV30" s="55"/>
      <c r="JQW30" s="55"/>
      <c r="JQX30" s="55"/>
      <c r="JQY30" s="55"/>
      <c r="JQZ30" s="56"/>
      <c r="JRB30" s="58"/>
      <c r="JRC30" s="59"/>
      <c r="JRE30" s="55"/>
      <c r="JRF30" s="58"/>
      <c r="JRG30" s="55"/>
      <c r="JRH30" s="55"/>
      <c r="JRI30" s="55"/>
      <c r="JRJ30" s="55"/>
      <c r="JRK30" s="55"/>
      <c r="JRL30" s="55"/>
      <c r="JRM30" s="56"/>
      <c r="JRO30" s="58"/>
      <c r="JRP30" s="59"/>
      <c r="JRR30" s="55"/>
      <c r="JRS30" s="58"/>
      <c r="JRT30" s="55"/>
      <c r="JRU30" s="55"/>
      <c r="JRV30" s="55"/>
      <c r="JRW30" s="55"/>
      <c r="JRX30" s="55"/>
      <c r="JRY30" s="55"/>
      <c r="JRZ30" s="56"/>
      <c r="JSB30" s="58"/>
      <c r="JSC30" s="59"/>
      <c r="JSE30" s="55"/>
      <c r="JSF30" s="58"/>
      <c r="JSG30" s="55"/>
      <c r="JSH30" s="55"/>
      <c r="JSI30" s="55"/>
      <c r="JSJ30" s="55"/>
      <c r="JSK30" s="55"/>
      <c r="JSL30" s="55"/>
      <c r="JSM30" s="56"/>
      <c r="JSO30" s="58"/>
      <c r="JSP30" s="59"/>
      <c r="JSR30" s="55"/>
      <c r="JSS30" s="58"/>
      <c r="JST30" s="55"/>
      <c r="JSU30" s="55"/>
      <c r="JSV30" s="55"/>
      <c r="JSW30" s="55"/>
      <c r="JSX30" s="55"/>
      <c r="JSY30" s="55"/>
      <c r="JSZ30" s="56"/>
      <c r="JTB30" s="58"/>
      <c r="JTC30" s="59"/>
      <c r="JTE30" s="55"/>
      <c r="JTF30" s="58"/>
      <c r="JTG30" s="55"/>
      <c r="JTH30" s="55"/>
      <c r="JTI30" s="55"/>
      <c r="JTJ30" s="55"/>
      <c r="JTK30" s="55"/>
      <c r="JTL30" s="55"/>
      <c r="JTM30" s="56"/>
      <c r="JTO30" s="58"/>
      <c r="JTP30" s="59"/>
      <c r="JTR30" s="55"/>
      <c r="JTS30" s="58"/>
      <c r="JTT30" s="55"/>
      <c r="JTU30" s="55"/>
      <c r="JTV30" s="55"/>
      <c r="JTW30" s="55"/>
      <c r="JTX30" s="55"/>
      <c r="JTY30" s="55"/>
      <c r="JTZ30" s="56"/>
      <c r="JUB30" s="58"/>
      <c r="JUC30" s="59"/>
      <c r="JUE30" s="55"/>
      <c r="JUF30" s="58"/>
      <c r="JUG30" s="55"/>
      <c r="JUH30" s="55"/>
      <c r="JUI30" s="55"/>
      <c r="JUJ30" s="55"/>
      <c r="JUK30" s="55"/>
      <c r="JUL30" s="55"/>
      <c r="JUM30" s="56"/>
      <c r="JUO30" s="58"/>
      <c r="JUP30" s="59"/>
      <c r="JUR30" s="55"/>
      <c r="JUS30" s="58"/>
      <c r="JUT30" s="55"/>
      <c r="JUU30" s="55"/>
      <c r="JUV30" s="55"/>
      <c r="JUW30" s="55"/>
      <c r="JUX30" s="55"/>
      <c r="JUY30" s="55"/>
      <c r="JUZ30" s="56"/>
      <c r="JVB30" s="58"/>
      <c r="JVC30" s="59"/>
      <c r="JVE30" s="55"/>
      <c r="JVF30" s="58"/>
      <c r="JVG30" s="55"/>
      <c r="JVH30" s="55"/>
      <c r="JVI30" s="55"/>
      <c r="JVJ30" s="55"/>
      <c r="JVK30" s="55"/>
      <c r="JVL30" s="55"/>
      <c r="JVM30" s="56"/>
      <c r="JVO30" s="58"/>
      <c r="JVP30" s="59"/>
      <c r="JVR30" s="55"/>
      <c r="JVS30" s="58"/>
      <c r="JVT30" s="55"/>
      <c r="JVU30" s="55"/>
      <c r="JVV30" s="55"/>
      <c r="JVW30" s="55"/>
      <c r="JVX30" s="55"/>
      <c r="JVY30" s="55"/>
      <c r="JVZ30" s="56"/>
      <c r="JWB30" s="58"/>
      <c r="JWC30" s="59"/>
      <c r="JWE30" s="55"/>
      <c r="JWF30" s="58"/>
      <c r="JWG30" s="55"/>
      <c r="JWH30" s="55"/>
      <c r="JWI30" s="55"/>
      <c r="JWJ30" s="55"/>
      <c r="JWK30" s="55"/>
      <c r="JWL30" s="55"/>
      <c r="JWM30" s="56"/>
      <c r="JWO30" s="58"/>
      <c r="JWP30" s="59"/>
    </row>
    <row r="31" spans="1:1024 1026:2048 2050:5119 5121:6143 6145:7374" s="48" customFormat="1" ht="30" customHeight="1" x14ac:dyDescent="0.25">
      <c r="A31" s="60"/>
      <c r="B31" s="20" t="s">
        <v>92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024 1026:2048 2050:5119 5121:6143 6145:7374" s="15" customFormat="1" ht="30" customHeight="1" x14ac:dyDescent="0.25">
      <c r="A32" s="31" t="s">
        <v>93</v>
      </c>
      <c r="B32" s="24" t="s">
        <v>94</v>
      </c>
      <c r="C32" s="24" t="s">
        <v>285</v>
      </c>
      <c r="D32" s="25" t="s">
        <v>33</v>
      </c>
      <c r="E32" s="24" t="s">
        <v>280</v>
      </c>
      <c r="F32" s="27" t="s">
        <v>34</v>
      </c>
      <c r="G32" s="28">
        <v>3</v>
      </c>
      <c r="H32" s="25" t="s">
        <v>35</v>
      </c>
      <c r="I32" s="30">
        <v>10</v>
      </c>
      <c r="J32" s="28">
        <v>10</v>
      </c>
      <c r="K32" s="28">
        <v>6</v>
      </c>
      <c r="L32" s="28">
        <v>6</v>
      </c>
      <c r="M32" s="30"/>
      <c r="N32" s="28"/>
    </row>
    <row r="33" spans="1:14" s="15" customFormat="1" ht="30" customHeight="1" x14ac:dyDescent="0.25">
      <c r="A33" s="23" t="s">
        <v>96</v>
      </c>
      <c r="B33" s="24" t="s">
        <v>97</v>
      </c>
      <c r="C33" s="24" t="s">
        <v>286</v>
      </c>
      <c r="D33" s="25" t="s">
        <v>33</v>
      </c>
      <c r="E33" s="23"/>
      <c r="F33" s="27" t="s">
        <v>99</v>
      </c>
      <c r="G33" s="28">
        <v>3</v>
      </c>
      <c r="H33" s="29" t="s">
        <v>50</v>
      </c>
      <c r="I33" s="30">
        <v>20</v>
      </c>
      <c r="J33" s="28">
        <v>0</v>
      </c>
      <c r="K33" s="28">
        <v>6</v>
      </c>
      <c r="L33" s="28">
        <v>6</v>
      </c>
      <c r="M33" s="30"/>
      <c r="N33" s="28"/>
    </row>
    <row r="34" spans="1:14" s="15" customFormat="1" ht="30" customHeight="1" x14ac:dyDescent="0.25">
      <c r="A34" s="31" t="s">
        <v>30</v>
      </c>
      <c r="B34" s="24" t="s">
        <v>100</v>
      </c>
      <c r="C34" s="24" t="s">
        <v>287</v>
      </c>
      <c r="D34" s="25" t="s">
        <v>33</v>
      </c>
      <c r="E34" s="23"/>
      <c r="F34" s="27" t="s">
        <v>77</v>
      </c>
      <c r="G34" s="28">
        <v>3</v>
      </c>
      <c r="H34" s="29" t="s">
        <v>50</v>
      </c>
      <c r="I34" s="30">
        <v>10</v>
      </c>
      <c r="J34" s="28">
        <v>10</v>
      </c>
      <c r="K34" s="28">
        <v>6</v>
      </c>
      <c r="L34" s="28">
        <v>6</v>
      </c>
      <c r="M34" s="30"/>
      <c r="N34" s="28"/>
    </row>
    <row r="35" spans="1:14" s="15" customFormat="1" ht="30" customHeight="1" x14ac:dyDescent="0.25">
      <c r="A35" s="31" t="s">
        <v>102</v>
      </c>
      <c r="B35" s="24" t="s">
        <v>103</v>
      </c>
      <c r="C35" s="24" t="s">
        <v>288</v>
      </c>
      <c r="D35" s="25" t="s">
        <v>33</v>
      </c>
      <c r="E35" s="51" t="s">
        <v>284</v>
      </c>
      <c r="F35" s="27" t="s">
        <v>80</v>
      </c>
      <c r="G35" s="28">
        <v>3</v>
      </c>
      <c r="H35" s="29" t="s">
        <v>50</v>
      </c>
      <c r="I35" s="30">
        <v>10</v>
      </c>
      <c r="J35" s="28">
        <v>0</v>
      </c>
      <c r="K35" s="28">
        <v>3</v>
      </c>
      <c r="L35" s="28"/>
      <c r="M35" s="30"/>
      <c r="N35" s="28">
        <v>3</v>
      </c>
    </row>
    <row r="36" spans="1:14" s="15" customFormat="1" ht="30" customHeight="1" x14ac:dyDescent="0.25">
      <c r="A36" s="31" t="s">
        <v>30</v>
      </c>
      <c r="B36" s="24" t="s">
        <v>105</v>
      </c>
      <c r="C36" s="24" t="s">
        <v>289</v>
      </c>
      <c r="D36" s="25" t="s">
        <v>33</v>
      </c>
      <c r="E36" s="24" t="s">
        <v>283</v>
      </c>
      <c r="F36" s="41" t="s">
        <v>83</v>
      </c>
      <c r="G36" s="28">
        <v>3</v>
      </c>
      <c r="H36" s="29" t="s">
        <v>50</v>
      </c>
      <c r="I36" s="30">
        <v>10</v>
      </c>
      <c r="J36" s="28">
        <v>10</v>
      </c>
      <c r="K36" s="28">
        <v>6</v>
      </c>
      <c r="L36" s="28"/>
      <c r="M36" s="30"/>
      <c r="N36" s="28">
        <v>6</v>
      </c>
    </row>
    <row r="37" spans="1:14" s="15" customFormat="1" ht="30" customHeight="1" x14ac:dyDescent="0.25">
      <c r="A37" s="23" t="s">
        <v>63</v>
      </c>
      <c r="B37" s="61" t="s">
        <v>107</v>
      </c>
      <c r="C37" s="27" t="s">
        <v>290</v>
      </c>
      <c r="D37" s="25" t="s">
        <v>33</v>
      </c>
      <c r="E37" s="62"/>
      <c r="F37" s="23" t="s">
        <v>66</v>
      </c>
      <c r="G37" s="28">
        <v>3</v>
      </c>
      <c r="H37" s="29" t="s">
        <v>35</v>
      </c>
      <c r="I37" s="28">
        <v>0</v>
      </c>
      <c r="J37" s="28">
        <v>10</v>
      </c>
      <c r="K37" s="30">
        <v>3</v>
      </c>
      <c r="L37" s="28"/>
      <c r="M37" s="28"/>
      <c r="N37" s="28">
        <v>3</v>
      </c>
    </row>
    <row r="38" spans="1:14" s="15" customFormat="1" ht="30" customHeight="1" x14ac:dyDescent="0.25">
      <c r="A38" s="33" t="s">
        <v>109</v>
      </c>
      <c r="B38" s="34"/>
      <c r="C38" s="35"/>
      <c r="D38" s="36"/>
      <c r="E38" s="37"/>
      <c r="F38" s="38"/>
      <c r="G38" s="39"/>
      <c r="H38" s="36"/>
      <c r="I38" s="39"/>
      <c r="J38" s="39"/>
      <c r="K38" s="40"/>
      <c r="L38" s="39"/>
      <c r="M38" s="39"/>
      <c r="N38" s="39"/>
    </row>
    <row r="39" spans="1:14" s="15" customFormat="1" ht="30" customHeight="1" x14ac:dyDescent="0.25">
      <c r="A39" s="31" t="s">
        <v>30</v>
      </c>
      <c r="B39" s="31" t="s">
        <v>110</v>
      </c>
      <c r="C39" s="31" t="s">
        <v>291</v>
      </c>
      <c r="D39" s="25" t="s">
        <v>54</v>
      </c>
      <c r="E39" s="24" t="s">
        <v>282</v>
      </c>
      <c r="F39" s="31" t="s">
        <v>112</v>
      </c>
      <c r="G39" s="25">
        <v>3</v>
      </c>
      <c r="H39" s="25" t="s">
        <v>50</v>
      </c>
      <c r="I39" s="25">
        <v>10</v>
      </c>
      <c r="J39" s="25">
        <v>0</v>
      </c>
      <c r="K39" s="25">
        <v>3</v>
      </c>
      <c r="L39" s="25">
        <v>3</v>
      </c>
      <c r="M39" s="25"/>
      <c r="N39" s="25"/>
    </row>
    <row r="40" spans="1:14" s="15" customFormat="1" ht="30" customHeight="1" x14ac:dyDescent="0.25">
      <c r="A40" s="31" t="s">
        <v>36</v>
      </c>
      <c r="B40" s="31" t="s">
        <v>113</v>
      </c>
      <c r="C40" s="31" t="s">
        <v>292</v>
      </c>
      <c r="D40" s="25" t="s">
        <v>54</v>
      </c>
      <c r="E40" s="24" t="s">
        <v>282</v>
      </c>
      <c r="F40" s="27" t="s">
        <v>62</v>
      </c>
      <c r="G40" s="25">
        <v>3</v>
      </c>
      <c r="H40" s="25" t="s">
        <v>50</v>
      </c>
      <c r="I40" s="25">
        <v>10</v>
      </c>
      <c r="J40" s="25">
        <v>0</v>
      </c>
      <c r="K40" s="25">
        <v>3</v>
      </c>
      <c r="L40" s="25">
        <v>3</v>
      </c>
      <c r="M40" s="25"/>
      <c r="N40" s="25"/>
    </row>
    <row r="41" spans="1:14" s="15" customFormat="1" ht="30" customHeight="1" x14ac:dyDescent="0.25">
      <c r="A41" s="31" t="s">
        <v>30</v>
      </c>
      <c r="B41" s="31" t="s">
        <v>115</v>
      </c>
      <c r="C41" s="31" t="s">
        <v>293</v>
      </c>
      <c r="D41" s="25" t="s">
        <v>54</v>
      </c>
      <c r="E41" s="31"/>
      <c r="F41" s="41" t="s">
        <v>55</v>
      </c>
      <c r="G41" s="25">
        <v>3</v>
      </c>
      <c r="H41" s="25" t="s">
        <v>50</v>
      </c>
      <c r="I41" s="25">
        <v>10</v>
      </c>
      <c r="J41" s="25">
        <v>0</v>
      </c>
      <c r="K41" s="25">
        <v>3</v>
      </c>
      <c r="L41" s="25">
        <v>3</v>
      </c>
      <c r="M41" s="25"/>
      <c r="N41" s="25"/>
    </row>
    <row r="42" spans="1:14" s="57" customFormat="1" ht="30" customHeight="1" x14ac:dyDescent="0.25">
      <c r="A42" s="44" t="s">
        <v>117</v>
      </c>
      <c r="B42" s="45"/>
      <c r="C42" s="45"/>
      <c r="D42" s="45"/>
      <c r="E42" s="45"/>
      <c r="F42" s="45"/>
      <c r="G42" s="45"/>
      <c r="H42" s="46"/>
      <c r="I42" s="47">
        <f>SUM(I32:I37)+30</f>
        <v>90</v>
      </c>
      <c r="J42" s="47">
        <f>SUM(J32:J41)</f>
        <v>40</v>
      </c>
      <c r="K42" s="47">
        <f>SUM(K32:K37)+3</f>
        <v>33</v>
      </c>
      <c r="L42" s="47">
        <f ca="1">SUM(L32:L53)+L39</f>
        <v>21</v>
      </c>
      <c r="M42" s="47">
        <f>SUM(M32:M41)</f>
        <v>0</v>
      </c>
      <c r="N42" s="47">
        <f>SUM(N32:N41)</f>
        <v>12</v>
      </c>
    </row>
    <row r="43" spans="1:14" s="57" customFormat="1" ht="30" customHeight="1" x14ac:dyDescent="0.25">
      <c r="A43" s="20" t="s">
        <v>118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s="15" customFormat="1" ht="30" customHeight="1" x14ac:dyDescent="0.25">
      <c r="A44" s="31" t="s">
        <v>36</v>
      </c>
      <c r="B44" s="31" t="s">
        <v>119</v>
      </c>
      <c r="C44" s="31" t="s">
        <v>294</v>
      </c>
      <c r="D44" s="25" t="s">
        <v>33</v>
      </c>
      <c r="E44" s="31"/>
      <c r="F44" s="31" t="s">
        <v>121</v>
      </c>
      <c r="G44" s="25">
        <v>4</v>
      </c>
      <c r="H44" s="25" t="s">
        <v>50</v>
      </c>
      <c r="I44" s="25">
        <v>10</v>
      </c>
      <c r="J44" s="25">
        <v>10</v>
      </c>
      <c r="K44" s="25">
        <v>6</v>
      </c>
      <c r="L44" s="25">
        <v>6</v>
      </c>
      <c r="M44" s="25"/>
      <c r="N44" s="25"/>
    </row>
    <row r="45" spans="1:14" s="15" customFormat="1" ht="30" customHeight="1" x14ac:dyDescent="0.25">
      <c r="A45" s="31" t="s">
        <v>30</v>
      </c>
      <c r="B45" s="31" t="s">
        <v>122</v>
      </c>
      <c r="C45" s="63" t="s">
        <v>295</v>
      </c>
      <c r="D45" s="25" t="s">
        <v>33</v>
      </c>
      <c r="E45" s="24" t="s">
        <v>287</v>
      </c>
      <c r="F45" s="31" t="s">
        <v>124</v>
      </c>
      <c r="G45" s="25">
        <v>4</v>
      </c>
      <c r="H45" s="25" t="s">
        <v>50</v>
      </c>
      <c r="I45" s="25">
        <v>10</v>
      </c>
      <c r="J45" s="25">
        <v>10</v>
      </c>
      <c r="K45" s="25">
        <v>6</v>
      </c>
      <c r="L45" s="25"/>
      <c r="M45" s="25"/>
      <c r="N45" s="25">
        <v>6</v>
      </c>
    </row>
    <row r="46" spans="1:14" s="15" customFormat="1" ht="30" customHeight="1" x14ac:dyDescent="0.25">
      <c r="A46" s="31" t="s">
        <v>30</v>
      </c>
      <c r="B46" s="31" t="s">
        <v>125</v>
      </c>
      <c r="C46" s="31" t="s">
        <v>296</v>
      </c>
      <c r="D46" s="25" t="s">
        <v>33</v>
      </c>
      <c r="E46" s="24" t="s">
        <v>289</v>
      </c>
      <c r="F46" s="27" t="s">
        <v>83</v>
      </c>
      <c r="G46" s="25">
        <v>4</v>
      </c>
      <c r="H46" s="29" t="s">
        <v>50</v>
      </c>
      <c r="I46" s="25">
        <v>10</v>
      </c>
      <c r="J46" s="25">
        <v>10</v>
      </c>
      <c r="K46" s="25">
        <v>6</v>
      </c>
      <c r="L46" s="25"/>
      <c r="M46" s="25"/>
      <c r="N46" s="25">
        <v>6</v>
      </c>
    </row>
    <row r="47" spans="1:14" s="15" customFormat="1" ht="30" customHeight="1" x14ac:dyDescent="0.25">
      <c r="A47" s="31" t="s">
        <v>102</v>
      </c>
      <c r="B47" s="31" t="s">
        <v>127</v>
      </c>
      <c r="C47" s="31" t="s">
        <v>297</v>
      </c>
      <c r="D47" s="25" t="s">
        <v>33</v>
      </c>
      <c r="E47" s="31"/>
      <c r="F47" s="31" t="s">
        <v>55</v>
      </c>
      <c r="G47" s="25">
        <v>4</v>
      </c>
      <c r="H47" s="25" t="s">
        <v>50</v>
      </c>
      <c r="I47" s="25">
        <v>10</v>
      </c>
      <c r="J47" s="25">
        <v>10</v>
      </c>
      <c r="K47" s="25">
        <v>6</v>
      </c>
      <c r="L47" s="25"/>
      <c r="M47" s="25"/>
      <c r="N47" s="25">
        <v>6</v>
      </c>
    </row>
    <row r="48" spans="1:14" s="15" customFormat="1" ht="30" customHeight="1" x14ac:dyDescent="0.25">
      <c r="A48" s="31" t="s">
        <v>36</v>
      </c>
      <c r="B48" s="31" t="s">
        <v>129</v>
      </c>
      <c r="C48" s="31" t="s">
        <v>298</v>
      </c>
      <c r="D48" s="25" t="s">
        <v>33</v>
      </c>
      <c r="E48" s="31"/>
      <c r="F48" s="27" t="s">
        <v>80</v>
      </c>
      <c r="G48" s="25">
        <v>4</v>
      </c>
      <c r="H48" s="25" t="s">
        <v>50</v>
      </c>
      <c r="I48" s="25">
        <v>10</v>
      </c>
      <c r="J48" s="25">
        <v>0</v>
      </c>
      <c r="K48" s="25">
        <v>3</v>
      </c>
      <c r="L48" s="25"/>
      <c r="M48" s="25"/>
      <c r="N48" s="25">
        <v>3</v>
      </c>
    </row>
    <row r="49" spans="1:14" s="15" customFormat="1" ht="30" customHeight="1" x14ac:dyDescent="0.25">
      <c r="A49" s="33" t="s">
        <v>131</v>
      </c>
      <c r="B49" s="34"/>
      <c r="C49" s="35"/>
      <c r="D49" s="36"/>
      <c r="E49" s="37"/>
      <c r="F49" s="38"/>
      <c r="G49" s="39"/>
      <c r="H49" s="36"/>
      <c r="I49" s="39"/>
      <c r="J49" s="39"/>
      <c r="K49" s="40"/>
      <c r="L49" s="39"/>
      <c r="M49" s="39"/>
      <c r="N49" s="39"/>
    </row>
    <row r="50" spans="1:14" s="15" customFormat="1" ht="30" customHeight="1" x14ac:dyDescent="0.25">
      <c r="A50" s="31" t="s">
        <v>63</v>
      </c>
      <c r="B50" s="31" t="s">
        <v>132</v>
      </c>
      <c r="C50" s="31" t="s">
        <v>299</v>
      </c>
      <c r="D50" s="25" t="s">
        <v>33</v>
      </c>
      <c r="E50" s="31"/>
      <c r="F50" s="31" t="s">
        <v>134</v>
      </c>
      <c r="G50" s="25">
        <v>4</v>
      </c>
      <c r="H50" s="25" t="s">
        <v>35</v>
      </c>
      <c r="I50" s="25">
        <v>0</v>
      </c>
      <c r="J50" s="25">
        <v>10</v>
      </c>
      <c r="K50" s="25">
        <v>3</v>
      </c>
      <c r="L50" s="25">
        <v>3</v>
      </c>
      <c r="M50" s="25"/>
      <c r="N50" s="25"/>
    </row>
    <row r="51" spans="1:14" s="48" customFormat="1" ht="30" customHeight="1" x14ac:dyDescent="0.25">
      <c r="A51" s="44" t="s">
        <v>135</v>
      </c>
      <c r="B51" s="45"/>
      <c r="C51" s="45"/>
      <c r="D51" s="45"/>
      <c r="E51" s="45"/>
      <c r="F51" s="45"/>
      <c r="G51" s="45"/>
      <c r="H51" s="46"/>
      <c r="I51" s="47">
        <f t="shared" ref="I51:N51" si="1">SUM(I44:I49)+I50</f>
        <v>50</v>
      </c>
      <c r="J51" s="47">
        <f t="shared" si="1"/>
        <v>50</v>
      </c>
      <c r="K51" s="47">
        <f t="shared" si="1"/>
        <v>30</v>
      </c>
      <c r="L51" s="47">
        <f t="shared" si="1"/>
        <v>9</v>
      </c>
      <c r="M51" s="47">
        <f t="shared" si="1"/>
        <v>0</v>
      </c>
      <c r="N51" s="47">
        <f t="shared" si="1"/>
        <v>21</v>
      </c>
    </row>
    <row r="52" spans="1:14" s="48" customFormat="1" ht="30" customHeight="1" x14ac:dyDescent="0.25">
      <c r="A52" s="49"/>
      <c r="B52" s="20" t="s">
        <v>136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2"/>
    </row>
    <row r="53" spans="1:14" s="15" customFormat="1" ht="30" customHeight="1" x14ac:dyDescent="0.25">
      <c r="A53" s="31" t="s">
        <v>36</v>
      </c>
      <c r="B53" s="24" t="s">
        <v>137</v>
      </c>
      <c r="C53" s="24" t="s">
        <v>300</v>
      </c>
      <c r="D53" s="25" t="s">
        <v>139</v>
      </c>
      <c r="E53" s="51" t="s">
        <v>284</v>
      </c>
      <c r="F53" s="27" t="s">
        <v>80</v>
      </c>
      <c r="G53" s="28">
        <v>5</v>
      </c>
      <c r="H53" s="29" t="s">
        <v>35</v>
      </c>
      <c r="I53" s="30">
        <v>0</v>
      </c>
      <c r="J53" s="28">
        <v>10</v>
      </c>
      <c r="K53" s="28">
        <v>3</v>
      </c>
      <c r="L53" s="28"/>
      <c r="M53" s="30"/>
      <c r="N53" s="28">
        <v>3</v>
      </c>
    </row>
    <row r="54" spans="1:14" s="15" customFormat="1" ht="30" customHeight="1" x14ac:dyDescent="0.25">
      <c r="A54" s="31" t="s">
        <v>30</v>
      </c>
      <c r="B54" s="26" t="s">
        <v>140</v>
      </c>
      <c r="C54" s="64" t="s">
        <v>301</v>
      </c>
      <c r="D54" s="25" t="s">
        <v>33</v>
      </c>
      <c r="E54" s="24" t="s">
        <v>283</v>
      </c>
      <c r="F54" s="31" t="s">
        <v>83</v>
      </c>
      <c r="G54" s="28">
        <v>5</v>
      </c>
      <c r="H54" s="29" t="s">
        <v>35</v>
      </c>
      <c r="I54" s="25">
        <v>0</v>
      </c>
      <c r="J54" s="28">
        <v>10</v>
      </c>
      <c r="K54" s="25">
        <v>3</v>
      </c>
      <c r="L54" s="25"/>
      <c r="M54" s="25"/>
      <c r="N54" s="25">
        <v>3</v>
      </c>
    </row>
    <row r="55" spans="1:14" s="15" customFormat="1" ht="30" customHeight="1" x14ac:dyDescent="0.25">
      <c r="A55" s="31" t="s">
        <v>36</v>
      </c>
      <c r="B55" s="24" t="s">
        <v>142</v>
      </c>
      <c r="C55" s="24" t="s">
        <v>302</v>
      </c>
      <c r="D55" s="25" t="s">
        <v>33</v>
      </c>
      <c r="E55" s="31" t="s">
        <v>297</v>
      </c>
      <c r="F55" s="27" t="s">
        <v>80</v>
      </c>
      <c r="G55" s="25">
        <v>5</v>
      </c>
      <c r="H55" s="25" t="s">
        <v>35</v>
      </c>
      <c r="I55" s="28">
        <v>0</v>
      </c>
      <c r="J55" s="28">
        <v>10</v>
      </c>
      <c r="K55" s="25">
        <v>3</v>
      </c>
      <c r="L55" s="65"/>
      <c r="M55" s="65"/>
      <c r="N55" s="28">
        <v>3</v>
      </c>
    </row>
    <row r="56" spans="1:14" s="15" customFormat="1" ht="30" customHeight="1" x14ac:dyDescent="0.25">
      <c r="A56" s="33" t="s">
        <v>144</v>
      </c>
      <c r="B56" s="34"/>
      <c r="C56" s="35"/>
      <c r="D56" s="36"/>
      <c r="E56" s="37"/>
      <c r="F56" s="38"/>
      <c r="G56" s="39"/>
      <c r="H56" s="36"/>
      <c r="I56" s="39"/>
      <c r="J56" s="39"/>
      <c r="K56" s="40"/>
      <c r="L56" s="39"/>
      <c r="M56" s="39"/>
      <c r="N56" s="39"/>
    </row>
    <row r="57" spans="1:14" s="15" customFormat="1" ht="30" customHeight="1" x14ac:dyDescent="0.25">
      <c r="A57" s="31" t="s">
        <v>63</v>
      </c>
      <c r="B57" s="31" t="s">
        <v>145</v>
      </c>
      <c r="C57" s="31" t="s">
        <v>303</v>
      </c>
      <c r="D57" s="25" t="s">
        <v>33</v>
      </c>
      <c r="E57" s="31" t="s">
        <v>299</v>
      </c>
      <c r="F57" s="31" t="s">
        <v>134</v>
      </c>
      <c r="G57" s="25">
        <v>5</v>
      </c>
      <c r="H57" s="25" t="s">
        <v>35</v>
      </c>
      <c r="I57" s="25">
        <v>0</v>
      </c>
      <c r="J57" s="25">
        <v>10</v>
      </c>
      <c r="K57" s="25">
        <v>3</v>
      </c>
      <c r="L57" s="25">
        <v>3</v>
      </c>
      <c r="M57" s="25"/>
      <c r="N57" s="25"/>
    </row>
    <row r="58" spans="1:14" s="15" customFormat="1" ht="30" customHeight="1" x14ac:dyDescent="0.25">
      <c r="A58" s="66" t="s">
        <v>147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</row>
    <row r="59" spans="1:14" s="15" customFormat="1" ht="30" customHeight="1" x14ac:dyDescent="0.25">
      <c r="A59" s="31" t="s">
        <v>63</v>
      </c>
      <c r="B59" s="24" t="s">
        <v>148</v>
      </c>
      <c r="C59" s="24" t="s">
        <v>304</v>
      </c>
      <c r="D59" s="25" t="s">
        <v>33</v>
      </c>
      <c r="E59" s="23"/>
      <c r="F59" s="27" t="s">
        <v>66</v>
      </c>
      <c r="G59" s="28">
        <v>5</v>
      </c>
      <c r="H59" s="25" t="s">
        <v>50</v>
      </c>
      <c r="I59" s="28">
        <v>10</v>
      </c>
      <c r="J59" s="28">
        <v>0</v>
      </c>
      <c r="K59" s="30">
        <v>3</v>
      </c>
      <c r="L59" s="28"/>
      <c r="M59" s="28"/>
      <c r="N59" s="28">
        <v>3</v>
      </c>
    </row>
    <row r="60" spans="1:14" s="15" customFormat="1" ht="30" customHeight="1" x14ac:dyDescent="0.25">
      <c r="A60" s="31" t="s">
        <v>102</v>
      </c>
      <c r="B60" s="26" t="s">
        <v>150</v>
      </c>
      <c r="C60" s="26" t="s">
        <v>305</v>
      </c>
      <c r="D60" s="25" t="s">
        <v>33</v>
      </c>
      <c r="E60" s="31" t="s">
        <v>296</v>
      </c>
      <c r="F60" s="23" t="s">
        <v>152</v>
      </c>
      <c r="G60" s="28">
        <v>5</v>
      </c>
      <c r="H60" s="25" t="s">
        <v>35</v>
      </c>
      <c r="I60" s="28">
        <v>0</v>
      </c>
      <c r="J60" s="28">
        <v>10</v>
      </c>
      <c r="K60" s="30">
        <v>3</v>
      </c>
      <c r="L60" s="28"/>
      <c r="M60" s="28"/>
      <c r="N60" s="28">
        <v>3</v>
      </c>
    </row>
    <row r="61" spans="1:14" s="15" customFormat="1" ht="30" customHeight="1" x14ac:dyDescent="0.25">
      <c r="A61" s="31" t="s">
        <v>153</v>
      </c>
      <c r="B61" s="24" t="s">
        <v>154</v>
      </c>
      <c r="C61" s="24" t="s">
        <v>306</v>
      </c>
      <c r="D61" s="25" t="s">
        <v>33</v>
      </c>
      <c r="E61" s="23"/>
      <c r="F61" s="27" t="s">
        <v>156</v>
      </c>
      <c r="G61" s="28">
        <v>5</v>
      </c>
      <c r="H61" s="25" t="s">
        <v>50</v>
      </c>
      <c r="I61" s="28">
        <v>10</v>
      </c>
      <c r="J61" s="28">
        <v>0</v>
      </c>
      <c r="K61" s="30">
        <v>3</v>
      </c>
      <c r="L61" s="28"/>
      <c r="M61" s="28"/>
      <c r="N61" s="28">
        <v>3</v>
      </c>
    </row>
    <row r="62" spans="1:14" s="15" customFormat="1" ht="30" customHeight="1" x14ac:dyDescent="0.25">
      <c r="A62" s="31" t="s">
        <v>30</v>
      </c>
      <c r="B62" s="24" t="s">
        <v>157</v>
      </c>
      <c r="C62" s="24" t="s">
        <v>307</v>
      </c>
      <c r="D62" s="25" t="s">
        <v>33</v>
      </c>
      <c r="E62" s="23"/>
      <c r="F62" s="27" t="s">
        <v>159</v>
      </c>
      <c r="G62" s="28">
        <v>5</v>
      </c>
      <c r="H62" s="25" t="s">
        <v>50</v>
      </c>
      <c r="I62" s="28">
        <v>10</v>
      </c>
      <c r="J62" s="28">
        <v>0</v>
      </c>
      <c r="K62" s="30">
        <v>3</v>
      </c>
      <c r="L62" s="28"/>
      <c r="M62" s="28"/>
      <c r="N62" s="28">
        <v>3</v>
      </c>
    </row>
    <row r="63" spans="1:14" s="15" customFormat="1" ht="30" customHeight="1" x14ac:dyDescent="0.25">
      <c r="A63" s="66" t="s">
        <v>160</v>
      </c>
      <c r="B63" s="67"/>
      <c r="C63" s="72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4"/>
    </row>
    <row r="64" spans="1:14" s="15" customFormat="1" ht="30" customHeight="1" x14ac:dyDescent="0.25">
      <c r="A64" s="31" t="s">
        <v>30</v>
      </c>
      <c r="B64" s="24" t="s">
        <v>161</v>
      </c>
      <c r="C64" s="24" t="s">
        <v>308</v>
      </c>
      <c r="D64" s="69" t="s">
        <v>33</v>
      </c>
      <c r="E64" s="23"/>
      <c r="F64" s="27" t="s">
        <v>163</v>
      </c>
      <c r="G64" s="28">
        <v>5</v>
      </c>
      <c r="H64" s="25" t="s">
        <v>50</v>
      </c>
      <c r="I64" s="28">
        <v>10</v>
      </c>
      <c r="J64" s="28">
        <v>0</v>
      </c>
      <c r="K64" s="30">
        <v>3</v>
      </c>
      <c r="L64" s="28"/>
      <c r="M64" s="28"/>
      <c r="N64" s="28">
        <v>3</v>
      </c>
    </row>
    <row r="65" spans="1:14" s="15" customFormat="1" ht="30" customHeight="1" x14ac:dyDescent="0.25">
      <c r="A65" s="23" t="s">
        <v>96</v>
      </c>
      <c r="B65" s="24" t="s">
        <v>164</v>
      </c>
      <c r="C65" s="24" t="s">
        <v>309</v>
      </c>
      <c r="D65" s="69" t="s">
        <v>33</v>
      </c>
      <c r="E65" s="23"/>
      <c r="F65" s="27" t="s">
        <v>163</v>
      </c>
      <c r="G65" s="28">
        <v>5</v>
      </c>
      <c r="H65" s="25" t="s">
        <v>50</v>
      </c>
      <c r="I65" s="28">
        <v>10</v>
      </c>
      <c r="J65" s="28">
        <v>0</v>
      </c>
      <c r="K65" s="30">
        <v>3</v>
      </c>
      <c r="L65" s="28"/>
      <c r="M65" s="28"/>
      <c r="N65" s="28">
        <v>3</v>
      </c>
    </row>
    <row r="66" spans="1:14" s="15" customFormat="1" ht="30" customHeight="1" x14ac:dyDescent="0.25">
      <c r="A66" s="23" t="s">
        <v>166</v>
      </c>
      <c r="B66" s="24" t="s">
        <v>167</v>
      </c>
      <c r="C66" s="24" t="s">
        <v>310</v>
      </c>
      <c r="D66" s="69" t="s">
        <v>33</v>
      </c>
      <c r="E66" s="23"/>
      <c r="F66" s="27" t="s">
        <v>169</v>
      </c>
      <c r="G66" s="28">
        <v>5</v>
      </c>
      <c r="H66" s="25" t="s">
        <v>50</v>
      </c>
      <c r="I66" s="28">
        <v>10</v>
      </c>
      <c r="J66" s="28">
        <v>0</v>
      </c>
      <c r="K66" s="30">
        <v>3</v>
      </c>
      <c r="L66" s="28"/>
      <c r="M66" s="28"/>
      <c r="N66" s="28">
        <v>3</v>
      </c>
    </row>
    <row r="67" spans="1:14" s="15" customFormat="1" ht="30" customHeight="1" x14ac:dyDescent="0.25">
      <c r="A67" s="23" t="s">
        <v>96</v>
      </c>
      <c r="B67" s="24" t="s">
        <v>170</v>
      </c>
      <c r="C67" s="24" t="s">
        <v>311</v>
      </c>
      <c r="D67" s="69" t="s">
        <v>33</v>
      </c>
      <c r="E67" s="24" t="s">
        <v>286</v>
      </c>
      <c r="F67" s="27" t="s">
        <v>99</v>
      </c>
      <c r="G67" s="28">
        <v>5</v>
      </c>
      <c r="H67" s="29" t="s">
        <v>50</v>
      </c>
      <c r="I67" s="28">
        <v>10</v>
      </c>
      <c r="J67" s="28">
        <v>0</v>
      </c>
      <c r="K67" s="30">
        <v>3</v>
      </c>
      <c r="L67" s="28"/>
      <c r="M67" s="28"/>
      <c r="N67" s="28">
        <v>3</v>
      </c>
    </row>
    <row r="68" spans="1:14" s="15" customFormat="1" ht="30" customHeight="1" x14ac:dyDescent="0.25">
      <c r="A68" s="66" t="s">
        <v>172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8"/>
    </row>
    <row r="69" spans="1:14" s="15" customFormat="1" ht="30" customHeight="1" x14ac:dyDescent="0.25">
      <c r="A69" s="31" t="s">
        <v>36</v>
      </c>
      <c r="B69" s="24" t="s">
        <v>173</v>
      </c>
      <c r="C69" s="42" t="s">
        <v>312</v>
      </c>
      <c r="D69" s="25" t="s">
        <v>33</v>
      </c>
      <c r="E69" s="31" t="s">
        <v>294</v>
      </c>
      <c r="F69" s="27" t="s">
        <v>175</v>
      </c>
      <c r="G69" s="28">
        <v>5</v>
      </c>
      <c r="H69" s="25" t="s">
        <v>50</v>
      </c>
      <c r="I69" s="28">
        <v>10</v>
      </c>
      <c r="J69" s="28">
        <v>0</v>
      </c>
      <c r="K69" s="30">
        <v>3</v>
      </c>
      <c r="L69" s="28"/>
      <c r="M69" s="28"/>
      <c r="N69" s="28">
        <v>3</v>
      </c>
    </row>
    <row r="70" spans="1:14" s="15" customFormat="1" ht="30" customHeight="1" x14ac:dyDescent="0.25">
      <c r="A70" s="31" t="s">
        <v>36</v>
      </c>
      <c r="B70" s="24" t="s">
        <v>176</v>
      </c>
      <c r="C70" s="42" t="s">
        <v>313</v>
      </c>
      <c r="D70" s="25" t="s">
        <v>33</v>
      </c>
      <c r="E70" s="31" t="s">
        <v>294</v>
      </c>
      <c r="F70" s="27" t="s">
        <v>175</v>
      </c>
      <c r="G70" s="28">
        <v>5</v>
      </c>
      <c r="H70" s="25" t="s">
        <v>35</v>
      </c>
      <c r="I70" s="28">
        <v>0</v>
      </c>
      <c r="J70" s="28">
        <v>10</v>
      </c>
      <c r="K70" s="30">
        <v>3</v>
      </c>
      <c r="L70" s="28"/>
      <c r="M70" s="28"/>
      <c r="N70" s="28">
        <v>3</v>
      </c>
    </row>
    <row r="71" spans="1:14" s="15" customFormat="1" ht="30" customHeight="1" x14ac:dyDescent="0.25">
      <c r="A71" s="31" t="s">
        <v>36</v>
      </c>
      <c r="B71" s="24" t="s">
        <v>178</v>
      </c>
      <c r="C71" s="75" t="s">
        <v>314</v>
      </c>
      <c r="D71" s="25" t="s">
        <v>33</v>
      </c>
      <c r="E71" s="31" t="s">
        <v>294</v>
      </c>
      <c r="F71" s="27" t="s">
        <v>175</v>
      </c>
      <c r="G71" s="28">
        <v>5</v>
      </c>
      <c r="H71" s="25" t="s">
        <v>50</v>
      </c>
      <c r="I71" s="28">
        <v>10</v>
      </c>
      <c r="J71" s="28">
        <v>10</v>
      </c>
      <c r="K71" s="30">
        <v>6</v>
      </c>
      <c r="L71" s="28"/>
      <c r="M71" s="28"/>
      <c r="N71" s="28">
        <v>6</v>
      </c>
    </row>
    <row r="72" spans="1:14" s="15" customFormat="1" ht="30" customHeight="1" x14ac:dyDescent="0.25">
      <c r="A72" s="66" t="s">
        <v>180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8"/>
    </row>
    <row r="73" spans="1:14" s="15" customFormat="1" ht="30" customHeight="1" x14ac:dyDescent="0.25">
      <c r="A73" s="31" t="s">
        <v>30</v>
      </c>
      <c r="B73" s="26" t="s">
        <v>181</v>
      </c>
      <c r="C73" s="64" t="s">
        <v>315</v>
      </c>
      <c r="D73" s="25" t="s">
        <v>33</v>
      </c>
      <c r="E73" s="23"/>
      <c r="F73" s="23" t="s">
        <v>39</v>
      </c>
      <c r="G73" s="28">
        <v>5</v>
      </c>
      <c r="H73" s="25" t="s">
        <v>50</v>
      </c>
      <c r="I73" s="28">
        <v>10</v>
      </c>
      <c r="J73" s="28">
        <v>0</v>
      </c>
      <c r="K73" s="30">
        <v>3</v>
      </c>
      <c r="L73" s="28"/>
      <c r="M73" s="28"/>
      <c r="N73" s="28">
        <v>3</v>
      </c>
    </row>
    <row r="74" spans="1:14" s="15" customFormat="1" ht="30" customHeight="1" x14ac:dyDescent="0.25">
      <c r="A74" s="31" t="s">
        <v>36</v>
      </c>
      <c r="B74" s="26" t="s">
        <v>183</v>
      </c>
      <c r="C74" s="64" t="s">
        <v>316</v>
      </c>
      <c r="D74" s="25" t="s">
        <v>33</v>
      </c>
      <c r="E74" s="23"/>
      <c r="F74" s="23" t="s">
        <v>39</v>
      </c>
      <c r="G74" s="28">
        <v>5</v>
      </c>
      <c r="H74" s="25" t="s">
        <v>50</v>
      </c>
      <c r="I74" s="28">
        <v>10</v>
      </c>
      <c r="J74" s="28">
        <v>0</v>
      </c>
      <c r="K74" s="30">
        <v>3</v>
      </c>
      <c r="L74" s="28"/>
      <c r="M74" s="28"/>
      <c r="N74" s="28">
        <v>3</v>
      </c>
    </row>
    <row r="75" spans="1:14" s="15" customFormat="1" ht="30" customHeight="1" x14ac:dyDescent="0.25">
      <c r="A75" s="31" t="s">
        <v>102</v>
      </c>
      <c r="B75" s="26" t="s">
        <v>185</v>
      </c>
      <c r="C75" s="64" t="s">
        <v>317</v>
      </c>
      <c r="D75" s="25" t="s">
        <v>33</v>
      </c>
      <c r="E75" s="31" t="s">
        <v>318</v>
      </c>
      <c r="F75" s="23" t="s">
        <v>39</v>
      </c>
      <c r="G75" s="28">
        <v>5</v>
      </c>
      <c r="H75" s="29" t="s">
        <v>35</v>
      </c>
      <c r="I75" s="28">
        <v>0</v>
      </c>
      <c r="J75" s="28">
        <v>10</v>
      </c>
      <c r="K75" s="30">
        <v>3</v>
      </c>
      <c r="L75" s="28"/>
      <c r="M75" s="28"/>
      <c r="N75" s="28">
        <v>3</v>
      </c>
    </row>
    <row r="76" spans="1:14" s="15" customFormat="1" ht="30" customHeight="1" x14ac:dyDescent="0.25">
      <c r="A76" s="31" t="s">
        <v>30</v>
      </c>
      <c r="B76" s="26" t="s">
        <v>188</v>
      </c>
      <c r="C76" s="64" t="s">
        <v>319</v>
      </c>
      <c r="D76" s="25" t="s">
        <v>33</v>
      </c>
      <c r="E76" s="23"/>
      <c r="F76" s="23" t="s">
        <v>152</v>
      </c>
      <c r="G76" s="28">
        <v>5</v>
      </c>
      <c r="H76" s="25" t="s">
        <v>35</v>
      </c>
      <c r="I76" s="28">
        <v>0</v>
      </c>
      <c r="J76" s="28">
        <v>10</v>
      </c>
      <c r="K76" s="30">
        <v>3</v>
      </c>
      <c r="L76" s="28"/>
      <c r="M76" s="28"/>
      <c r="N76" s="28">
        <v>3</v>
      </c>
    </row>
    <row r="77" spans="1:14" s="76" customFormat="1" ht="30" customHeight="1" x14ac:dyDescent="0.25">
      <c r="A77" s="44" t="s">
        <v>190</v>
      </c>
      <c r="B77" s="45"/>
      <c r="C77" s="45"/>
      <c r="D77" s="45"/>
      <c r="E77" s="45"/>
      <c r="F77" s="45"/>
      <c r="G77" s="45"/>
      <c r="H77" s="46"/>
      <c r="I77" s="47"/>
      <c r="J77" s="47"/>
      <c r="K77" s="47">
        <f>SUM(K53:K55)+K57+12</f>
        <v>24</v>
      </c>
      <c r="L77" s="47">
        <f>SUM(L54:L57)+L37</f>
        <v>3</v>
      </c>
      <c r="M77" s="47">
        <f>SUM(M54:M57)+M37</f>
        <v>0</v>
      </c>
      <c r="N77" s="47">
        <f>SUM(N53:N57)+12</f>
        <v>21</v>
      </c>
    </row>
    <row r="78" spans="1:14" s="57" customFormat="1" ht="30" customHeight="1" x14ac:dyDescent="0.25">
      <c r="A78" s="20" t="s">
        <v>191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2"/>
    </row>
    <row r="79" spans="1:14" s="57" customFormat="1" ht="30" customHeight="1" x14ac:dyDescent="0.25">
      <c r="A79" s="33" t="s">
        <v>131</v>
      </c>
      <c r="B79" s="34"/>
      <c r="C79" s="35"/>
      <c r="D79" s="36"/>
      <c r="E79" s="37"/>
      <c r="F79" s="38"/>
      <c r="G79" s="39"/>
      <c r="H79" s="36"/>
      <c r="I79" s="39"/>
      <c r="J79" s="39"/>
      <c r="K79" s="40"/>
      <c r="L79" s="39"/>
      <c r="M79" s="39"/>
      <c r="N79" s="39"/>
    </row>
    <row r="80" spans="1:14" s="15" customFormat="1" ht="30" customHeight="1" x14ac:dyDescent="0.25">
      <c r="A80" s="31" t="s">
        <v>30</v>
      </c>
      <c r="B80" s="23" t="s">
        <v>192</v>
      </c>
      <c r="C80" s="23" t="s">
        <v>320</v>
      </c>
      <c r="D80" s="25" t="s">
        <v>33</v>
      </c>
      <c r="E80" s="31" t="s">
        <v>303</v>
      </c>
      <c r="F80" s="31" t="s">
        <v>134</v>
      </c>
      <c r="G80" s="28">
        <v>6</v>
      </c>
      <c r="H80" s="25" t="s">
        <v>35</v>
      </c>
      <c r="I80" s="28">
        <v>0</v>
      </c>
      <c r="J80" s="28">
        <v>10</v>
      </c>
      <c r="K80" s="28">
        <v>3</v>
      </c>
      <c r="L80" s="28">
        <v>3</v>
      </c>
      <c r="M80" s="28"/>
      <c r="N80" s="28"/>
    </row>
    <row r="81" spans="1:14" s="15" customFormat="1" ht="30" customHeight="1" x14ac:dyDescent="0.25">
      <c r="A81" s="33" t="s">
        <v>194</v>
      </c>
      <c r="B81" s="34"/>
      <c r="C81" s="35"/>
      <c r="D81" s="36"/>
      <c r="E81" s="37"/>
      <c r="F81" s="38"/>
      <c r="G81" s="39"/>
      <c r="H81" s="36"/>
      <c r="I81" s="39"/>
      <c r="J81" s="39"/>
      <c r="K81" s="40"/>
      <c r="L81" s="39"/>
      <c r="M81" s="39"/>
      <c r="N81" s="39"/>
    </row>
    <row r="82" spans="1:14" s="15" customFormat="1" ht="30" customHeight="1" x14ac:dyDescent="0.25">
      <c r="A82" s="31" t="s">
        <v>102</v>
      </c>
      <c r="B82" s="24" t="s">
        <v>195</v>
      </c>
      <c r="C82" s="24" t="s">
        <v>321</v>
      </c>
      <c r="D82" s="25" t="s">
        <v>54</v>
      </c>
      <c r="E82" s="23"/>
      <c r="F82" s="27" t="s">
        <v>152</v>
      </c>
      <c r="G82" s="28">
        <v>6</v>
      </c>
      <c r="H82" s="25" t="s">
        <v>35</v>
      </c>
      <c r="I82" s="28">
        <v>0</v>
      </c>
      <c r="J82" s="28">
        <v>10</v>
      </c>
      <c r="K82" s="28">
        <v>3</v>
      </c>
      <c r="L82" s="28"/>
      <c r="M82" s="28"/>
      <c r="N82" s="28">
        <v>3</v>
      </c>
    </row>
    <row r="83" spans="1:14" s="15" customFormat="1" ht="30" customHeight="1" x14ac:dyDescent="0.25">
      <c r="A83" s="31" t="s">
        <v>36</v>
      </c>
      <c r="B83" s="24" t="s">
        <v>197</v>
      </c>
      <c r="C83" s="24" t="s">
        <v>322</v>
      </c>
      <c r="D83" s="25" t="s">
        <v>54</v>
      </c>
      <c r="E83" s="23"/>
      <c r="F83" s="41" t="s">
        <v>39</v>
      </c>
      <c r="G83" s="28">
        <v>6</v>
      </c>
      <c r="H83" s="25" t="s">
        <v>35</v>
      </c>
      <c r="I83" s="28">
        <v>0</v>
      </c>
      <c r="J83" s="28">
        <v>10</v>
      </c>
      <c r="K83" s="30">
        <v>3</v>
      </c>
      <c r="L83" s="28"/>
      <c r="M83" s="28"/>
      <c r="N83" s="28">
        <v>3</v>
      </c>
    </row>
    <row r="84" spans="1:14" s="15" customFormat="1" ht="30" customHeight="1" x14ac:dyDescent="0.25">
      <c r="A84" s="31" t="s">
        <v>36</v>
      </c>
      <c r="B84" s="24" t="s">
        <v>199</v>
      </c>
      <c r="C84" s="24" t="s">
        <v>323</v>
      </c>
      <c r="D84" s="25" t="s">
        <v>54</v>
      </c>
      <c r="E84" s="23"/>
      <c r="F84" s="27" t="s">
        <v>62</v>
      </c>
      <c r="G84" s="28">
        <v>6</v>
      </c>
      <c r="H84" s="25" t="s">
        <v>35</v>
      </c>
      <c r="I84" s="28">
        <v>0</v>
      </c>
      <c r="J84" s="28">
        <v>10</v>
      </c>
      <c r="K84" s="30">
        <v>3</v>
      </c>
      <c r="L84" s="28"/>
      <c r="M84" s="28"/>
      <c r="N84" s="28">
        <v>3</v>
      </c>
    </row>
    <row r="85" spans="1:14" s="15" customFormat="1" ht="30" customHeight="1" x14ac:dyDescent="0.25">
      <c r="A85" s="31" t="s">
        <v>36</v>
      </c>
      <c r="B85" s="24" t="s">
        <v>201</v>
      </c>
      <c r="C85" s="24" t="s">
        <v>324</v>
      </c>
      <c r="D85" s="25" t="s">
        <v>54</v>
      </c>
      <c r="E85" s="23"/>
      <c r="F85" s="41" t="s">
        <v>39</v>
      </c>
      <c r="G85" s="28">
        <v>6</v>
      </c>
      <c r="H85" s="25" t="s">
        <v>35</v>
      </c>
      <c r="I85" s="28">
        <v>0</v>
      </c>
      <c r="J85" s="28">
        <v>10</v>
      </c>
      <c r="K85" s="30">
        <v>3</v>
      </c>
      <c r="L85" s="28"/>
      <c r="M85" s="28"/>
      <c r="N85" s="28">
        <v>3</v>
      </c>
    </row>
    <row r="86" spans="1:14" s="15" customFormat="1" ht="30" customHeight="1" x14ac:dyDescent="0.25">
      <c r="A86" s="31" t="s">
        <v>46</v>
      </c>
      <c r="B86" s="24" t="s">
        <v>203</v>
      </c>
      <c r="C86" s="24" t="s">
        <v>325</v>
      </c>
      <c r="D86" s="25" t="s">
        <v>54</v>
      </c>
      <c r="E86" s="23"/>
      <c r="F86" s="27" t="s">
        <v>159</v>
      </c>
      <c r="G86" s="28">
        <v>6</v>
      </c>
      <c r="H86" s="25" t="s">
        <v>50</v>
      </c>
      <c r="I86" s="28">
        <v>10</v>
      </c>
      <c r="J86" s="28">
        <v>0</v>
      </c>
      <c r="K86" s="30">
        <v>3</v>
      </c>
      <c r="L86" s="28"/>
      <c r="M86" s="28"/>
      <c r="N86" s="28">
        <v>3</v>
      </c>
    </row>
    <row r="87" spans="1:14" s="15" customFormat="1" ht="30" customHeight="1" x14ac:dyDescent="0.25">
      <c r="A87" s="23" t="s">
        <v>166</v>
      </c>
      <c r="B87" s="26" t="s">
        <v>205</v>
      </c>
      <c r="C87" s="26" t="s">
        <v>326</v>
      </c>
      <c r="D87" s="25" t="s">
        <v>54</v>
      </c>
      <c r="E87" s="23"/>
      <c r="F87" s="27" t="s">
        <v>169</v>
      </c>
      <c r="G87" s="28">
        <v>6</v>
      </c>
      <c r="H87" s="25" t="s">
        <v>35</v>
      </c>
      <c r="I87" s="28">
        <v>0</v>
      </c>
      <c r="J87" s="28">
        <v>10</v>
      </c>
      <c r="K87" s="30">
        <v>3</v>
      </c>
      <c r="L87" s="28"/>
      <c r="M87" s="28"/>
      <c r="N87" s="28">
        <v>3</v>
      </c>
    </row>
    <row r="88" spans="1:14" s="15" customFormat="1" ht="83.25" customHeight="1" x14ac:dyDescent="0.25">
      <c r="A88" s="77" t="s">
        <v>207</v>
      </c>
      <c r="B88" s="78"/>
      <c r="C88" s="79" t="s">
        <v>208</v>
      </c>
      <c r="D88" s="36" t="s">
        <v>209</v>
      </c>
      <c r="E88" s="37"/>
      <c r="F88" s="38"/>
      <c r="G88" s="39"/>
      <c r="H88" s="36"/>
      <c r="I88" s="39"/>
      <c r="J88" s="39"/>
      <c r="K88" s="40">
        <v>12</v>
      </c>
      <c r="L88" s="39"/>
      <c r="M88" s="39"/>
      <c r="N88" s="39"/>
    </row>
    <row r="89" spans="1:14" s="15" customFormat="1" ht="30" customHeight="1" x14ac:dyDescent="0.25">
      <c r="A89" s="66" t="s">
        <v>147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8"/>
    </row>
    <row r="90" spans="1:14" s="15" customFormat="1" ht="30" customHeight="1" x14ac:dyDescent="0.25">
      <c r="A90" s="31" t="s">
        <v>36</v>
      </c>
      <c r="B90" s="23" t="s">
        <v>199</v>
      </c>
      <c r="C90" s="23" t="s">
        <v>327</v>
      </c>
      <c r="D90" s="25" t="s">
        <v>33</v>
      </c>
      <c r="E90" s="23"/>
      <c r="F90" s="27" t="s">
        <v>62</v>
      </c>
      <c r="G90" s="28">
        <v>6</v>
      </c>
      <c r="H90" s="29" t="s">
        <v>35</v>
      </c>
      <c r="I90" s="28">
        <v>0</v>
      </c>
      <c r="J90" s="28">
        <v>10</v>
      </c>
      <c r="K90" s="30">
        <v>3</v>
      </c>
      <c r="L90" s="28"/>
      <c r="M90" s="28"/>
      <c r="N90" s="28">
        <v>3</v>
      </c>
    </row>
    <row r="91" spans="1:14" s="15" customFormat="1" ht="30" customHeight="1" x14ac:dyDescent="0.25">
      <c r="A91" s="31" t="s">
        <v>102</v>
      </c>
      <c r="B91" s="26" t="s">
        <v>211</v>
      </c>
      <c r="C91" s="26" t="s">
        <v>328</v>
      </c>
      <c r="D91" s="25" t="s">
        <v>33</v>
      </c>
      <c r="E91" s="26" t="s">
        <v>305</v>
      </c>
      <c r="F91" s="23" t="s">
        <v>152</v>
      </c>
      <c r="G91" s="28">
        <v>6</v>
      </c>
      <c r="H91" s="25" t="s">
        <v>50</v>
      </c>
      <c r="I91" s="28">
        <v>0</v>
      </c>
      <c r="J91" s="28">
        <v>10</v>
      </c>
      <c r="K91" s="30">
        <v>3</v>
      </c>
      <c r="L91" s="28"/>
      <c r="M91" s="28"/>
      <c r="N91" s="28">
        <v>3</v>
      </c>
    </row>
    <row r="92" spans="1:14" s="15" customFormat="1" ht="30" customHeight="1" x14ac:dyDescent="0.25">
      <c r="A92" s="31" t="s">
        <v>213</v>
      </c>
      <c r="B92" s="23" t="s">
        <v>214</v>
      </c>
      <c r="C92" s="23" t="s">
        <v>329</v>
      </c>
      <c r="D92" s="25" t="s">
        <v>33</v>
      </c>
      <c r="E92" s="23"/>
      <c r="F92" s="27" t="s">
        <v>216</v>
      </c>
      <c r="G92" s="28">
        <v>6</v>
      </c>
      <c r="H92" s="25" t="s">
        <v>50</v>
      </c>
      <c r="I92" s="28">
        <v>10</v>
      </c>
      <c r="J92" s="28">
        <v>0</v>
      </c>
      <c r="K92" s="30">
        <v>3</v>
      </c>
      <c r="L92" s="28"/>
      <c r="M92" s="28"/>
      <c r="N92" s="28">
        <v>3</v>
      </c>
    </row>
    <row r="93" spans="1:14" s="57" customFormat="1" ht="30" customHeight="1" x14ac:dyDescent="0.25">
      <c r="A93" s="31" t="s">
        <v>102</v>
      </c>
      <c r="B93" s="23" t="s">
        <v>217</v>
      </c>
      <c r="C93" s="23" t="s">
        <v>330</v>
      </c>
      <c r="D93" s="25" t="s">
        <v>33</v>
      </c>
      <c r="E93" s="23"/>
      <c r="F93" s="27" t="s">
        <v>159</v>
      </c>
      <c r="G93" s="28">
        <v>6</v>
      </c>
      <c r="H93" s="25" t="s">
        <v>35</v>
      </c>
      <c r="I93" s="28">
        <v>10</v>
      </c>
      <c r="J93" s="28">
        <v>0</v>
      </c>
      <c r="K93" s="30">
        <v>3</v>
      </c>
      <c r="L93" s="28"/>
      <c r="M93" s="28"/>
      <c r="N93" s="28">
        <v>3</v>
      </c>
    </row>
    <row r="94" spans="1:14" s="15" customFormat="1" ht="30" customHeight="1" x14ac:dyDescent="0.25">
      <c r="A94" s="66" t="s">
        <v>160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8"/>
    </row>
    <row r="95" spans="1:14" s="15" customFormat="1" ht="30" customHeight="1" x14ac:dyDescent="0.25">
      <c r="A95" s="23" t="s">
        <v>96</v>
      </c>
      <c r="B95" s="80" t="s">
        <v>219</v>
      </c>
      <c r="C95" s="80" t="s">
        <v>331</v>
      </c>
      <c r="D95" s="69" t="s">
        <v>33</v>
      </c>
      <c r="E95" s="23" t="s">
        <v>309</v>
      </c>
      <c r="F95" s="27" t="s">
        <v>163</v>
      </c>
      <c r="G95" s="28">
        <v>6</v>
      </c>
      <c r="H95" s="29" t="s">
        <v>50</v>
      </c>
      <c r="I95" s="28">
        <v>10</v>
      </c>
      <c r="J95" s="28">
        <v>0</v>
      </c>
      <c r="K95" s="30">
        <v>3</v>
      </c>
      <c r="L95" s="28"/>
      <c r="M95" s="28"/>
      <c r="N95" s="28">
        <v>3</v>
      </c>
    </row>
    <row r="96" spans="1:14" s="15" customFormat="1" ht="30" customHeight="1" x14ac:dyDescent="0.25">
      <c r="A96" s="23" t="s">
        <v>96</v>
      </c>
      <c r="B96" s="80" t="s">
        <v>221</v>
      </c>
      <c r="C96" s="80" t="s">
        <v>332</v>
      </c>
      <c r="D96" s="69" t="s">
        <v>33</v>
      </c>
      <c r="E96" s="23"/>
      <c r="F96" s="27" t="s">
        <v>163</v>
      </c>
      <c r="G96" s="28">
        <v>6</v>
      </c>
      <c r="H96" s="25" t="s">
        <v>50</v>
      </c>
      <c r="I96" s="28">
        <v>10</v>
      </c>
      <c r="J96" s="28">
        <v>0</v>
      </c>
      <c r="K96" s="30">
        <v>3</v>
      </c>
      <c r="L96" s="28"/>
      <c r="M96" s="28"/>
      <c r="N96" s="28">
        <v>3</v>
      </c>
    </row>
    <row r="97" spans="1:15" s="15" customFormat="1" ht="30" customHeight="1" x14ac:dyDescent="0.25">
      <c r="A97" s="23" t="s">
        <v>96</v>
      </c>
      <c r="B97" s="80" t="s">
        <v>223</v>
      </c>
      <c r="C97" s="80" t="s">
        <v>333</v>
      </c>
      <c r="D97" s="69" t="s">
        <v>33</v>
      </c>
      <c r="E97" s="23"/>
      <c r="F97" s="27" t="s">
        <v>163</v>
      </c>
      <c r="G97" s="28">
        <v>6</v>
      </c>
      <c r="H97" s="29" t="s">
        <v>35</v>
      </c>
      <c r="I97" s="28">
        <v>0</v>
      </c>
      <c r="J97" s="28">
        <v>10</v>
      </c>
      <c r="K97" s="30">
        <v>3</v>
      </c>
      <c r="L97" s="28"/>
      <c r="M97" s="28"/>
      <c r="N97" s="28">
        <v>3</v>
      </c>
    </row>
    <row r="98" spans="1:15" s="15" customFormat="1" ht="30" customHeight="1" x14ac:dyDescent="0.25">
      <c r="A98" s="23" t="s">
        <v>96</v>
      </c>
      <c r="B98" s="80" t="s">
        <v>225</v>
      </c>
      <c r="C98" s="80" t="s">
        <v>334</v>
      </c>
      <c r="D98" s="69" t="s">
        <v>33</v>
      </c>
      <c r="E98" s="23"/>
      <c r="F98" s="27" t="s">
        <v>163</v>
      </c>
      <c r="G98" s="28">
        <v>6</v>
      </c>
      <c r="H98" s="29" t="s">
        <v>50</v>
      </c>
      <c r="I98" s="28">
        <v>10</v>
      </c>
      <c r="J98" s="28">
        <v>0</v>
      </c>
      <c r="K98" s="30">
        <v>3</v>
      </c>
      <c r="L98" s="28"/>
      <c r="M98" s="28"/>
      <c r="N98" s="28">
        <v>3</v>
      </c>
    </row>
    <row r="99" spans="1:15" s="15" customFormat="1" ht="30" customHeight="1" x14ac:dyDescent="0.25">
      <c r="A99" s="66" t="s">
        <v>172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8"/>
    </row>
    <row r="100" spans="1:15" s="15" customFormat="1" ht="30" customHeight="1" x14ac:dyDescent="0.25">
      <c r="A100" s="31" t="s">
        <v>36</v>
      </c>
      <c r="B100" s="80" t="s">
        <v>227</v>
      </c>
      <c r="C100" s="81" t="s">
        <v>335</v>
      </c>
      <c r="D100" s="25" t="s">
        <v>33</v>
      </c>
      <c r="E100" s="31" t="s">
        <v>294</v>
      </c>
      <c r="F100" s="27" t="s">
        <v>175</v>
      </c>
      <c r="G100" s="28">
        <v>6</v>
      </c>
      <c r="H100" s="29" t="s">
        <v>35</v>
      </c>
      <c r="I100" s="28">
        <v>10</v>
      </c>
      <c r="J100" s="28">
        <v>10</v>
      </c>
      <c r="K100" s="30">
        <v>6</v>
      </c>
      <c r="L100" s="28"/>
      <c r="M100" s="28"/>
      <c r="N100" s="28">
        <v>6</v>
      </c>
    </row>
    <row r="101" spans="1:15" s="15" customFormat="1" ht="30" customHeight="1" x14ac:dyDescent="0.25">
      <c r="A101" s="31" t="s">
        <v>36</v>
      </c>
      <c r="B101" s="27" t="s">
        <v>229</v>
      </c>
      <c r="C101" s="82" t="s">
        <v>336</v>
      </c>
      <c r="D101" s="25" t="s">
        <v>33</v>
      </c>
      <c r="E101" s="75" t="s">
        <v>314</v>
      </c>
      <c r="F101" s="27" t="s">
        <v>175</v>
      </c>
      <c r="G101" s="28">
        <v>6</v>
      </c>
      <c r="H101" s="25" t="s">
        <v>35</v>
      </c>
      <c r="I101" s="28">
        <v>0</v>
      </c>
      <c r="J101" s="28">
        <v>10</v>
      </c>
      <c r="K101" s="30">
        <v>3</v>
      </c>
      <c r="L101" s="28"/>
      <c r="M101" s="28"/>
      <c r="N101" s="28">
        <v>3</v>
      </c>
    </row>
    <row r="102" spans="1:15" s="15" customFormat="1" ht="30" customHeight="1" x14ac:dyDescent="0.25">
      <c r="A102" s="31" t="s">
        <v>36</v>
      </c>
      <c r="B102" s="80" t="s">
        <v>231</v>
      </c>
      <c r="C102" s="81" t="s">
        <v>337</v>
      </c>
      <c r="D102" s="25" t="s">
        <v>33</v>
      </c>
      <c r="E102" s="31" t="s">
        <v>294</v>
      </c>
      <c r="F102" s="80" t="s">
        <v>175</v>
      </c>
      <c r="G102" s="28">
        <v>6</v>
      </c>
      <c r="H102" s="29" t="s">
        <v>35</v>
      </c>
      <c r="I102" s="28">
        <v>0</v>
      </c>
      <c r="J102" s="28">
        <v>10</v>
      </c>
      <c r="K102" s="30">
        <v>3</v>
      </c>
      <c r="L102" s="28"/>
      <c r="M102" s="28"/>
      <c r="N102" s="28">
        <v>3</v>
      </c>
    </row>
    <row r="103" spans="1:15" s="15" customFormat="1" ht="30" customHeight="1" x14ac:dyDescent="0.25">
      <c r="A103" s="66" t="s">
        <v>180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8"/>
    </row>
    <row r="104" spans="1:15" ht="30" customHeight="1" x14ac:dyDescent="0.25">
      <c r="A104" s="31" t="s">
        <v>30</v>
      </c>
      <c r="B104" s="84" t="s">
        <v>233</v>
      </c>
      <c r="C104" s="85" t="s">
        <v>338</v>
      </c>
      <c r="D104" s="25" t="s">
        <v>33</v>
      </c>
      <c r="E104" s="31"/>
      <c r="F104" s="23" t="s">
        <v>235</v>
      </c>
      <c r="G104" s="28">
        <v>6</v>
      </c>
      <c r="H104" s="29" t="s">
        <v>35</v>
      </c>
      <c r="I104" s="28">
        <v>0</v>
      </c>
      <c r="J104" s="28">
        <v>10</v>
      </c>
      <c r="K104" s="30">
        <v>3</v>
      </c>
      <c r="L104" s="28"/>
      <c r="M104" s="28"/>
      <c r="N104" s="28">
        <v>3</v>
      </c>
      <c r="O104" s="15"/>
    </row>
    <row r="105" spans="1:15" ht="30" customHeight="1" x14ac:dyDescent="0.25">
      <c r="A105" s="31" t="s">
        <v>36</v>
      </c>
      <c r="B105" s="84" t="s">
        <v>197</v>
      </c>
      <c r="C105" s="85" t="s">
        <v>339</v>
      </c>
      <c r="D105" s="25" t="s">
        <v>33</v>
      </c>
      <c r="E105" s="31"/>
      <c r="F105" s="31" t="s">
        <v>39</v>
      </c>
      <c r="G105" s="28">
        <v>6</v>
      </c>
      <c r="H105" s="29" t="s">
        <v>35</v>
      </c>
      <c r="I105" s="28">
        <v>0</v>
      </c>
      <c r="J105" s="28">
        <v>10</v>
      </c>
      <c r="K105" s="30">
        <v>3</v>
      </c>
      <c r="L105" s="28"/>
      <c r="M105" s="28"/>
      <c r="N105" s="28">
        <v>3</v>
      </c>
      <c r="O105" s="15"/>
    </row>
    <row r="106" spans="1:15" ht="30" customHeight="1" x14ac:dyDescent="0.25">
      <c r="A106" s="31" t="s">
        <v>36</v>
      </c>
      <c r="B106" s="84" t="s">
        <v>237</v>
      </c>
      <c r="C106" s="85" t="s">
        <v>340</v>
      </c>
      <c r="D106" s="25" t="s">
        <v>33</v>
      </c>
      <c r="E106" s="31"/>
      <c r="F106" s="31" t="s">
        <v>39</v>
      </c>
      <c r="G106" s="28">
        <v>6</v>
      </c>
      <c r="H106" s="29" t="s">
        <v>35</v>
      </c>
      <c r="I106" s="28">
        <v>0</v>
      </c>
      <c r="J106" s="28">
        <v>10</v>
      </c>
      <c r="K106" s="30">
        <v>3</v>
      </c>
      <c r="L106" s="28"/>
      <c r="M106" s="28"/>
      <c r="N106" s="28">
        <v>3</v>
      </c>
      <c r="O106" s="15"/>
    </row>
    <row r="107" spans="1:15" ht="30" customHeight="1" x14ac:dyDescent="0.25">
      <c r="A107" s="33" t="s">
        <v>239</v>
      </c>
      <c r="B107" s="34"/>
      <c r="C107" s="35"/>
      <c r="D107" s="36"/>
      <c r="E107" s="37"/>
      <c r="F107" s="37"/>
      <c r="G107" s="39"/>
      <c r="H107" s="36"/>
      <c r="I107" s="39"/>
      <c r="J107" s="39"/>
      <c r="K107" s="40"/>
      <c r="L107" s="39"/>
      <c r="M107" s="39"/>
      <c r="N107" s="39"/>
      <c r="O107" s="83"/>
    </row>
    <row r="108" spans="1:15" ht="30" customHeight="1" x14ac:dyDescent="0.25">
      <c r="A108" s="31" t="s">
        <v>36</v>
      </c>
      <c r="B108" s="86" t="s">
        <v>240</v>
      </c>
      <c r="C108" s="87" t="s">
        <v>341</v>
      </c>
      <c r="D108" s="69" t="s">
        <v>54</v>
      </c>
      <c r="E108" s="31"/>
      <c r="F108" s="86" t="s">
        <v>175</v>
      </c>
      <c r="G108" s="28">
        <v>6</v>
      </c>
      <c r="H108" s="88" t="s">
        <v>35</v>
      </c>
      <c r="I108" s="28">
        <v>0</v>
      </c>
      <c r="J108" s="28">
        <v>10</v>
      </c>
      <c r="K108" s="30">
        <v>3</v>
      </c>
      <c r="L108" s="28"/>
      <c r="M108" s="28"/>
      <c r="N108" s="28">
        <v>3</v>
      </c>
      <c r="O108" s="15"/>
    </row>
    <row r="109" spans="1:15" ht="30" customHeight="1" x14ac:dyDescent="0.25">
      <c r="A109" s="31" t="s">
        <v>36</v>
      </c>
      <c r="B109" s="31" t="s">
        <v>242</v>
      </c>
      <c r="C109" s="63" t="s">
        <v>342</v>
      </c>
      <c r="D109" s="69" t="s">
        <v>54</v>
      </c>
      <c r="E109" s="31"/>
      <c r="F109" s="31" t="s">
        <v>121</v>
      </c>
      <c r="G109" s="28">
        <v>6</v>
      </c>
      <c r="H109" s="88" t="s">
        <v>35</v>
      </c>
      <c r="I109" s="28">
        <v>0</v>
      </c>
      <c r="J109" s="28">
        <v>10</v>
      </c>
      <c r="K109" s="30">
        <v>3</v>
      </c>
      <c r="L109" s="28"/>
      <c r="M109" s="28"/>
      <c r="N109" s="28">
        <v>3</v>
      </c>
      <c r="O109" s="15"/>
    </row>
    <row r="110" spans="1:15" s="76" customFormat="1" ht="30" customHeight="1" x14ac:dyDescent="0.25">
      <c r="A110" s="44" t="s">
        <v>244</v>
      </c>
      <c r="B110" s="45"/>
      <c r="C110" s="45"/>
      <c r="D110" s="45"/>
      <c r="E110" s="45"/>
      <c r="F110" s="45"/>
      <c r="G110" s="45"/>
      <c r="H110" s="46"/>
      <c r="I110" s="89"/>
      <c r="J110" s="89"/>
      <c r="K110" s="90">
        <f>SUM(K80)+3+12+12</f>
        <v>30</v>
      </c>
      <c r="L110" s="89"/>
      <c r="M110" s="89"/>
      <c r="N110" s="89">
        <v>30</v>
      </c>
    </row>
    <row r="111" spans="1:15" s="15" customFormat="1" ht="30" customHeight="1" x14ac:dyDescent="0.25">
      <c r="A111" s="19"/>
      <c r="B111" s="20" t="s">
        <v>245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2"/>
    </row>
    <row r="112" spans="1:15" ht="30" customHeight="1" x14ac:dyDescent="0.25">
      <c r="A112" s="31"/>
      <c r="B112" s="23" t="s">
        <v>246</v>
      </c>
      <c r="C112" s="23" t="s">
        <v>343</v>
      </c>
      <c r="D112" s="25" t="s">
        <v>33</v>
      </c>
      <c r="E112" s="23"/>
      <c r="F112" s="27" t="s">
        <v>55</v>
      </c>
      <c r="G112" s="28">
        <v>7</v>
      </c>
      <c r="H112" s="25" t="s">
        <v>248</v>
      </c>
      <c r="I112" s="65"/>
      <c r="J112" s="65"/>
      <c r="K112" s="91">
        <v>10</v>
      </c>
      <c r="L112" s="65"/>
      <c r="M112" s="65"/>
      <c r="N112" s="65">
        <v>10</v>
      </c>
      <c r="O112" s="15"/>
    </row>
    <row r="113" spans="1:15" ht="30" customHeight="1" x14ac:dyDescent="0.25">
      <c r="A113" s="31"/>
      <c r="B113" s="23" t="s">
        <v>249</v>
      </c>
      <c r="C113" s="23" t="s">
        <v>344</v>
      </c>
      <c r="D113" s="25" t="s">
        <v>33</v>
      </c>
      <c r="E113" s="23"/>
      <c r="F113" s="27" t="s">
        <v>55</v>
      </c>
      <c r="G113" s="28">
        <v>7</v>
      </c>
      <c r="H113" s="25" t="s">
        <v>248</v>
      </c>
      <c r="I113" s="65"/>
      <c r="J113" s="65">
        <v>480</v>
      </c>
      <c r="K113" s="91">
        <v>20</v>
      </c>
      <c r="L113" s="65"/>
      <c r="M113" s="65"/>
      <c r="N113" s="65">
        <v>20</v>
      </c>
      <c r="O113" s="15"/>
    </row>
    <row r="114" spans="1:15" s="76" customFormat="1" ht="30" customHeight="1" x14ac:dyDescent="0.25">
      <c r="A114" s="44" t="s">
        <v>251</v>
      </c>
      <c r="B114" s="45"/>
      <c r="C114" s="45"/>
      <c r="D114" s="45"/>
      <c r="E114" s="45"/>
      <c r="F114" s="46"/>
      <c r="G114" s="89"/>
      <c r="H114" s="92"/>
      <c r="I114" s="47"/>
      <c r="J114" s="47"/>
      <c r="K114" s="90">
        <f>SUM(K112:K113)</f>
        <v>30</v>
      </c>
      <c r="L114" s="89"/>
      <c r="M114" s="89"/>
      <c r="N114" s="89">
        <v>30</v>
      </c>
    </row>
    <row r="115" spans="1:15" ht="30" customHeight="1" x14ac:dyDescent="0.25">
      <c r="A115" s="93" t="s">
        <v>252</v>
      </c>
      <c r="B115" s="94"/>
      <c r="C115" s="94"/>
      <c r="D115" s="94"/>
      <c r="E115" s="94"/>
      <c r="F115" s="94"/>
      <c r="G115" s="94"/>
      <c r="H115" s="95"/>
      <c r="I115" s="96"/>
      <c r="J115" s="96"/>
      <c r="K115" s="96">
        <f>SUM(K23+K30+K42+K51+K77+K110+K114)</f>
        <v>210</v>
      </c>
      <c r="L115" s="97">
        <f>SUM(L11:L14)+SUM(L25:L28)+SUM(L32:L34)+L44+L50+L57+L80 +3</f>
        <v>84</v>
      </c>
      <c r="M115" s="97">
        <f>SUM(M23+M30+M42+M51+M77+M110)</f>
        <v>21</v>
      </c>
      <c r="N115" s="97">
        <f>N29+N35+N36+N53+N45+N46+N47+N48+N54+N55+12+3+24</f>
        <v>84</v>
      </c>
      <c r="O115" s="15"/>
    </row>
    <row r="116" spans="1:15" ht="30" customHeight="1" x14ac:dyDescent="0.25">
      <c r="A116" s="98" t="s">
        <v>253</v>
      </c>
      <c r="B116" s="99"/>
      <c r="C116" s="99"/>
      <c r="D116" s="99"/>
      <c r="E116" s="99"/>
      <c r="F116" s="99"/>
      <c r="G116" s="99"/>
      <c r="H116" s="100"/>
      <c r="I116" s="101"/>
      <c r="J116" s="101"/>
      <c r="K116" s="96">
        <v>210</v>
      </c>
      <c r="L116" s="96" t="s">
        <v>254</v>
      </c>
      <c r="M116" s="102" t="s">
        <v>255</v>
      </c>
      <c r="N116" s="96" t="s">
        <v>256</v>
      </c>
      <c r="O116" s="57"/>
    </row>
    <row r="117" spans="1:15" ht="13.5" x14ac:dyDescent="0.25">
      <c r="A117" s="103"/>
      <c r="B117" s="15"/>
      <c r="C117" s="15"/>
      <c r="D117" s="104"/>
      <c r="E117" s="105"/>
      <c r="F117" s="15"/>
      <c r="G117" s="106"/>
      <c r="H117" s="104"/>
      <c r="I117" s="106"/>
      <c r="J117" s="106"/>
      <c r="K117" s="106"/>
      <c r="L117" s="106"/>
      <c r="M117" s="106"/>
      <c r="N117" s="106"/>
      <c r="O117" s="15"/>
    </row>
    <row r="118" spans="1:15" ht="30" customHeight="1" x14ac:dyDescent="0.25">
      <c r="A118" s="107" t="s">
        <v>257</v>
      </c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5"/>
    </row>
    <row r="119" spans="1:15" ht="30" customHeight="1" x14ac:dyDescent="0.25">
      <c r="A119" s="107" t="s">
        <v>258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5"/>
    </row>
    <row r="120" spans="1:15" ht="30" customHeight="1" x14ac:dyDescent="0.25">
      <c r="A120" s="107" t="s">
        <v>259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5"/>
    </row>
    <row r="121" spans="1:15" ht="30" customHeight="1" x14ac:dyDescent="0.25">
      <c r="A121" s="107" t="s">
        <v>260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5"/>
    </row>
    <row r="122" spans="1:15" ht="30" customHeight="1" x14ac:dyDescent="0.25">
      <c r="A122" s="107" t="s">
        <v>261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5"/>
    </row>
    <row r="123" spans="1:15" ht="30" customHeight="1" x14ac:dyDescent="0.25">
      <c r="A123" s="107" t="s">
        <v>262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5"/>
    </row>
    <row r="124" spans="1:15" ht="47.25" customHeight="1" x14ac:dyDescent="0.25">
      <c r="A124" s="107" t="s">
        <v>263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1:15" ht="45" customHeight="1" x14ac:dyDescent="0.25">
      <c r="A125" s="107" t="s">
        <v>264</v>
      </c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1:15" ht="30" customHeight="1" x14ac:dyDescent="0.25">
      <c r="A126" s="107" t="s">
        <v>345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5"/>
    </row>
    <row r="127" spans="1:15" ht="30" customHeight="1" x14ac:dyDescent="0.25">
      <c r="A127" s="107" t="s">
        <v>266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</sheetData>
  <sheetProtection algorithmName="SHA-512" hashValue="vTHWLFOaFmZcqGpcHl3U4h89sfjxWCJTdo0bruh3fwyb2RJxfT6imEV7636u26BXDesm2iuU2NHdW6tUZwVFxw==" saltValue="nz1dRO27CjEFaH/zub2Plg==" spinCount="100000" sheet="1" formatCells="0" formatColumns="0" formatRows="0" insertColumns="0" insertRows="0" insertHyperlinks="0" deleteColumns="0" deleteRows="0" pivotTables="0"/>
  <autoFilter ref="A8:N116" xr:uid="{00000000-0009-0000-0000-000000000000}">
    <filterColumn colId="8" showButton="0"/>
  </autoFilter>
  <mergeCells count="60">
    <mergeCell ref="A122:N122"/>
    <mergeCell ref="A123:N123"/>
    <mergeCell ref="A124:N124"/>
    <mergeCell ref="A125:N125"/>
    <mergeCell ref="A126:N126"/>
    <mergeCell ref="A127:N127"/>
    <mergeCell ref="A115:H115"/>
    <mergeCell ref="A116:H116"/>
    <mergeCell ref="A118:N118"/>
    <mergeCell ref="A119:N119"/>
    <mergeCell ref="A120:N120"/>
    <mergeCell ref="A121:N121"/>
    <mergeCell ref="A99:N99"/>
    <mergeCell ref="A103:N103"/>
    <mergeCell ref="A107:B107"/>
    <mergeCell ref="A110:H110"/>
    <mergeCell ref="B111:N111"/>
    <mergeCell ref="A114:F114"/>
    <mergeCell ref="A78:N78"/>
    <mergeCell ref="A79:B79"/>
    <mergeCell ref="A81:B81"/>
    <mergeCell ref="A88:B88"/>
    <mergeCell ref="A89:N89"/>
    <mergeCell ref="A94:N94"/>
    <mergeCell ref="A56:B56"/>
    <mergeCell ref="A58:N58"/>
    <mergeCell ref="A63:B63"/>
    <mergeCell ref="A68:N68"/>
    <mergeCell ref="A72:N72"/>
    <mergeCell ref="A77:H77"/>
    <mergeCell ref="A38:B38"/>
    <mergeCell ref="A42:H42"/>
    <mergeCell ref="A43:N43"/>
    <mergeCell ref="A49:B49"/>
    <mergeCell ref="A51:H51"/>
    <mergeCell ref="B52:N52"/>
    <mergeCell ref="B10:N10"/>
    <mergeCell ref="A16:B16"/>
    <mergeCell ref="A23:H23"/>
    <mergeCell ref="B24:N24"/>
    <mergeCell ref="A30:H30"/>
    <mergeCell ref="B31:N31"/>
    <mergeCell ref="G8:G9"/>
    <mergeCell ref="H8:H9"/>
    <mergeCell ref="I8:J8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B1:E1"/>
    <mergeCell ref="B2:E2"/>
    <mergeCell ref="B3:E3"/>
    <mergeCell ref="B4:E4"/>
    <mergeCell ref="B5:E5"/>
    <mergeCell ref="B6:E6"/>
  </mergeCells>
  <printOptions horizontalCentered="1"/>
  <pageMargins left="0.70866141732283472" right="0.70866141732283472" top="0.35433070866141736" bottom="0.35433070866141736" header="0.31496062992125984" footer="0.31496062992125984"/>
  <pageSetup paperSize="8" scale="78" fitToHeight="0" orientation="landscape" r:id="rId1"/>
  <headerFooter>
    <oddFooter>&amp;R&amp;P/&amp;N</oddFooter>
  </headerFooter>
  <rowBreaks count="4" manualBreakCount="4">
    <brk id="30" max="16383" man="1"/>
    <brk id="51" max="16383" man="1"/>
    <brk id="77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GAME_BA_nappali 2024_2025</vt:lpstr>
      <vt:lpstr>GAME_BA_levelező 2024_2025</vt:lpstr>
      <vt:lpstr>'GAME_BA_levelező 2024_2025'!Nyomtatási_cím</vt:lpstr>
      <vt:lpstr>'GAME_BA_nappali 2024_2025'!Nyomtatási_cím</vt:lpstr>
    </vt:vector>
  </TitlesOfParts>
  <Company>Károli Gáspár Református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Kucsák Erzsébet</dc:creator>
  <cp:lastModifiedBy>Kucsák Erzsébet</cp:lastModifiedBy>
  <dcterms:created xsi:type="dcterms:W3CDTF">2025-01-14T12:10:09Z</dcterms:created>
  <dcterms:modified xsi:type="dcterms:W3CDTF">2025-01-14T12:14:49Z</dcterms:modified>
</cp:coreProperties>
</file>